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 activeTab="1"/>
  </bookViews>
  <sheets>
    <sheet name="4" sheetId="15" r:id="rId1"/>
    <sheet name="4.1" sheetId="18" r:id="rId2"/>
  </sheets>
  <definedNames>
    <definedName name="_xlnm.Print_Titles" localSheetId="1">'4.1'!$4:$4</definedName>
    <definedName name="_xlnm.Print_Area" localSheetId="0">'4'!$A$1:$F$39</definedName>
  </definedNames>
  <calcPr calcId="145621"/>
</workbook>
</file>

<file path=xl/calcChain.xml><?xml version="1.0" encoding="utf-8"?>
<calcChain xmlns="http://schemas.openxmlformats.org/spreadsheetml/2006/main">
  <c r="G18" i="18" l="1"/>
  <c r="G17" i="18" s="1"/>
  <c r="G16" i="18" s="1"/>
  <c r="G27" i="18"/>
  <c r="G26" i="18" s="1"/>
  <c r="G25" i="18" s="1"/>
  <c r="G24" i="18" s="1"/>
  <c r="G23" i="18" s="1"/>
  <c r="G22" i="18" s="1"/>
  <c r="G13" i="18"/>
  <c r="G12" i="18" s="1"/>
  <c r="G14" i="18"/>
  <c r="G43" i="18"/>
  <c r="G42" i="18" s="1"/>
  <c r="G41" i="18" s="1"/>
  <c r="F43" i="18"/>
  <c r="F42" i="18" s="1"/>
  <c r="F41" i="18" s="1"/>
  <c r="G39" i="18"/>
  <c r="G38" i="18" s="1"/>
  <c r="G37" i="18" s="1"/>
  <c r="G36" i="18" s="1"/>
  <c r="G35" i="18" s="1"/>
  <c r="G34" i="18" s="1"/>
  <c r="G33" i="18" s="1"/>
  <c r="G31" i="18" s="1"/>
  <c r="G30" i="18" s="1"/>
  <c r="G29" i="18" s="1"/>
  <c r="F39" i="18" l="1"/>
  <c r="F38" i="18" s="1"/>
  <c r="F37" i="18" s="1"/>
  <c r="F36" i="18" s="1"/>
  <c r="F35" i="18" s="1"/>
  <c r="F34" i="18" s="1"/>
  <c r="F33" i="18" s="1"/>
  <c r="F31" i="18"/>
  <c r="F30" i="18" s="1"/>
  <c r="F29" i="18" s="1"/>
  <c r="F27" i="18"/>
  <c r="F26" i="18"/>
  <c r="F25" i="18" s="1"/>
  <c r="F24" i="18" s="1"/>
  <c r="F23" i="18" s="1"/>
  <c r="F22" i="18" s="1"/>
  <c r="F18" i="18"/>
  <c r="F14" i="18"/>
  <c r="F13" i="18" s="1"/>
  <c r="F12" i="18" s="1"/>
  <c r="F17" i="18" l="1"/>
  <c r="F16" i="18" s="1"/>
  <c r="F11" i="18" s="1"/>
  <c r="F10" i="18" s="1"/>
  <c r="F9" i="18" s="1"/>
  <c r="F8" i="18" s="1"/>
  <c r="F7" i="18" s="1"/>
  <c r="G11" i="18"/>
  <c r="G10" i="18" s="1"/>
  <c r="G9" i="18" s="1"/>
  <c r="G8" i="18" l="1"/>
  <c r="G7" i="18" s="1"/>
  <c r="F26" i="15"/>
  <c r="F25" i="15" s="1"/>
  <c r="F24" i="15" s="1"/>
  <c r="F13" i="15"/>
  <c r="F12" i="15" s="1"/>
  <c r="F11" i="15" s="1"/>
  <c r="F17" i="15"/>
  <c r="F16" i="15" s="1"/>
  <c r="F15" i="15" s="1"/>
  <c r="F10" i="15" l="1"/>
  <c r="F9" i="15" s="1"/>
  <c r="F8" i="15" s="1"/>
  <c r="F7" i="15" s="1"/>
  <c r="F23" i="15" l="1"/>
  <c r="F22" i="15" s="1"/>
  <c r="F21" i="15" s="1"/>
  <c r="F38" i="15" l="1"/>
  <c r="F37" i="15" s="1"/>
  <c r="F36" i="15" s="1"/>
  <c r="F35" i="15" s="1"/>
  <c r="F34" i="15" s="1"/>
  <c r="F33" i="15" s="1"/>
  <c r="F32" i="15" s="1"/>
  <c r="F30" i="15" s="1"/>
  <c r="F29" i="15" s="1"/>
  <c r="F28" i="15" s="1"/>
  <c r="F6" i="15" s="1"/>
</calcChain>
</file>

<file path=xl/sharedStrings.xml><?xml version="1.0" encoding="utf-8"?>
<sst xmlns="http://schemas.openxmlformats.org/spreadsheetml/2006/main" count="211" uniqueCount="73">
  <si>
    <t>Рз</t>
  </si>
  <si>
    <t>Пр</t>
  </si>
  <si>
    <t>ЦСР</t>
  </si>
  <si>
    <t>ВР</t>
  </si>
  <si>
    <t>ВСЕГО:</t>
  </si>
  <si>
    <t>Национальная оборона</t>
  </si>
  <si>
    <t>Мобилизационная и вневойсковая подготовка</t>
  </si>
  <si>
    <t>Жилищно-коммунальное хозяйство</t>
  </si>
  <si>
    <t>Коммунальное хозяйство</t>
  </si>
  <si>
    <t>0100</t>
  </si>
  <si>
    <t>0104</t>
  </si>
  <si>
    <t>0200</t>
  </si>
  <si>
    <t>0203</t>
  </si>
  <si>
    <t>0400</t>
  </si>
  <si>
    <t>0409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</si>
  <si>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</si>
  <si>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</si>
  <si>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</si>
  <si>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0505</t>
  </si>
  <si>
    <t>Иные бюджетные ассигнования</t>
  </si>
  <si>
    <t>Закупка товаров, работ и услуг для муниципальных нужд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</si>
  <si>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</si>
  <si>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Наименование</t>
  </si>
  <si>
    <t>(тыс. рублей)</t>
  </si>
  <si>
    <t xml:space="preserve"> </t>
  </si>
  <si>
    <t>Сумма</t>
  </si>
  <si>
    <t>Подпрограмма «Благоустройство территорий населенных пунктов и осуществление дорожной деятельности в границах сельских поселений»</t>
  </si>
  <si>
    <t>ОБЩЕГОСУДАРСТВЕННЫЕ ВОПРОСЫ</t>
  </si>
  <si>
    <t>Функционирование Правительства РФ, высших органов исполнительной власти субъектов РФ, местных администраций</t>
  </si>
  <si>
    <t xml:space="preserve"> Муниципальная программа «Развитие муниципальной службы  в администрации сельского поселения Биккуловский сельсовет муниципального района Миякинский район  Республики Башкортостан»</t>
  </si>
  <si>
    <t>Подпрограмма «Повышение эффективности муниципального управления, оптимизации затрат и развитие ресурсного обеспечения муниципальной службы. Создание организационных, информационных, финансовых условий для развития муниципальной службы в сельском поселение Биккуловский сельсовет муниципального района Миякинский  район  РБ»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</si>
  <si>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</si>
  <si>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«Реализация задач и функций возложенных на Совет сельского поселения</t>
  </si>
  <si>
    <t>Глава сельского поселения</t>
  </si>
  <si>
    <t xml:space="preserve"> 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 </t>
  </si>
  <si>
    <t>Основное мероприятие «Реализация задач и функций возложенных на Администрации сельских поселений»</t>
  </si>
  <si>
    <t>Аппарат органов сельских поселений</t>
  </si>
  <si>
    <t xml:space="preserve"> Муниципальная программа «Развитие муниципальной службы  в администрациях сельских поселений муниципального района Миякинский район  Республики Башкортостан»</t>
  </si>
  <si>
    <t>Подпрограмма «Создание организационных, информационных, финансовых условий для развития муниципальной службы в сельских поселениях муниципального района Миякинский  район  РБ»</t>
  </si>
  <si>
    <t xml:space="preserve"> Осуществление первичного воинского учета на территориях, где отсутствуют военные комиссариаты, за счет средств федерального бюджета</t>
  </si>
  <si>
    <t>Дорожное хозяйство (дорожные фонды)</t>
  </si>
  <si>
    <t>Муниципальная программа «Транспортное развитие сельского поселения Биккуловский сельсовет МР Миякинский район РБ»</t>
  </si>
  <si>
    <t>Основное мероприятие «Ремонт автомобильных дорог»</t>
  </si>
  <si>
    <t>Муниципальная программа «Благоустройство территорий населенных пунктов и осуществление дорожной деятельности в границах сельских поселений»</t>
  </si>
  <si>
    <t xml:space="preserve">Основное мероприятие «Мероприятия по благоустройству: Содержание имущества(ТО, линий уличного освещения),приобретение ОС, приобретение материальных запасов, монтаж уличного освещения, прочие работы и услуги»  </t>
  </si>
  <si>
    <t>Мероприятия по благоустройству, дорожному коммунальному хозяйству территорий населенных пунктов</t>
  </si>
  <si>
    <t>Прочая закупка товаров, работ и услуг для обеспечения муниципальных нужд</t>
  </si>
  <si>
    <t>1900000000</t>
  </si>
  <si>
    <t>1920000000</t>
  </si>
  <si>
    <t>0102</t>
  </si>
  <si>
    <t>1920100000</t>
  </si>
  <si>
    <t>1920102030</t>
  </si>
  <si>
    <t>1920102040</t>
  </si>
  <si>
    <t>1920300000</t>
  </si>
  <si>
    <t>Основное мероприятие "Воинский учет"</t>
  </si>
  <si>
    <t>1920351180</t>
  </si>
  <si>
    <t>1800000000</t>
  </si>
  <si>
    <t>1820100000</t>
  </si>
  <si>
    <t>1820103150</t>
  </si>
  <si>
    <t>1700000000</t>
  </si>
  <si>
    <t>1720000000</t>
  </si>
  <si>
    <t>1720100000</t>
  </si>
  <si>
    <t>1720174040</t>
  </si>
  <si>
    <t>РАСПРЕДЕЛЕНИЕ
бюджетных ассигнований на 2019 год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</si>
  <si>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2020 год</t>
  </si>
  <si>
    <t>2021 год</t>
  </si>
  <si>
    <t>РАСПРЕДЕЛЕНИЕ
бюджетных ассигнований на 2020-2021 года по разделам и подразделам, 
целевым статьям (муниципальным программам сельского поселения Биккуловский сельсовет муниципального района Миякинский район Республики Башкортостан и непрограммным направлениям деятельности) группам  видов расходов классификации расходов бюджета</t>
  </si>
  <si>
    <t>Условно утвержденные расходы</t>
  </si>
  <si>
    <t>Непрограммные расходы</t>
  </si>
  <si>
    <t>9900</t>
  </si>
  <si>
    <t>Иные средства</t>
  </si>
  <si>
    <t xml:space="preserve">Приложение № 4 к решению Совета сельского поселения Биккуловский сельсовет муниципального района Миякинский район Республики Башкортостан 
от "25" декабря 2018 года № 138
"О бюджете сельского поселения Биккуловский сельсовет муниципального района Миякинский район Республики Башкортостан на 2019 год и на плановый период 2020 и 2021 годов"
</t>
  </si>
  <si>
    <t xml:space="preserve">Приложение № 4.1 к решению Совета сельского поселения Биккуловский сельсовет муниципального района Миякинский район Республики Башкортостан 
от "25" декабря 2018 года № 138
"О бюджете сельского поселения Биккуловский сельсовет муниципального района Миякинский район Республики Башкортостан на 2019 год и на плановый период 2020 и 2021 годов"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</si>
</sst>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2" applyFont="1" applyFill="1"/>
    <xf numFmtId="164" fontId="2" fillId="0" borderId="0" xfId="2" applyNumberFormat="1" applyFont="1" applyFill="1"/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Fill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0" xfId="2" applyFont="1" applyFill="1"/>
    <xf numFmtId="0" fontId="8" fillId="0" borderId="0" xfId="0" applyFont="1" applyFill="1"/>
    <xf numFmtId="0" fontId="9" fillId="0" borderId="1" xfId="0" applyFont="1" applyBorder="1" applyAlignment="1">
      <alignment horizontal="center" vertical="center" wrapText="1"/>
    </xf>
    <xf numFmtId="0" fontId="7" fillId="0" borderId="1" xfId="2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0" xfId="2" applyFont="1" applyFill="1"/>
    <xf numFmtId="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4" fontId="7" fillId="0" borderId="0" xfId="2" applyNumberFormat="1" applyFont="1" applyFill="1"/>
    <xf numFmtId="0" fontId="7" fillId="0" borderId="1" xfId="2" applyNumberFormat="1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1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/>
    </xf>
    <xf numFmtId="0" fontId="0" fillId="0" borderId="3" xfId="0" applyBorder="1" applyAlignment="1"/>
    <xf numFmtId="0" fontId="2" fillId="0" borderId="0" xfId="1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Alignme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8" fillId="0" borderId="3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Alignment="1"/>
    <xf numFmtId="0" fontId="7" fillId="0" borderId="0" xfId="1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/>
    <xf numFmtId="0" fontId="9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49" fontId="7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view="pageBreakPreview" zoomScale="60" zoomScaleNormal="100" workbookViewId="0">
      <selection activeCell="F9" sqref="F9"/>
    </sheetView>
  </sheetViews>
  <sheetFormatPr defaultRowHeight="18" x14ac:dyDescent="0.25"/>
  <cols>
    <col min="1" max="1" width="56.85546875" style="3" customWidth="1"/>
    <col min="2" max="2" width="8.140625" style="3" customWidth="1"/>
    <col min="3" max="3" width="7.7109375" style="3" customWidth="1"/>
    <col min="4" max="4" width="22" style="3" customWidth="1"/>
    <col min="5" max="5" width="13.5703125" style="3" customWidth="1"/>
    <col min="6" max="6" width="22.5703125" style="3" customWidth="1"/>
    <col min="7" max="7" width="12" style="3" customWidth="1"/>
    <col min="8" max="16384" width="9.140625" style="3"/>
  </cols>
  <sheetData>
    <row r="1" spans="1:12" ht="278.25" customHeight="1" x14ac:dyDescent="0.3">
      <c r="A1" s="40" t="s">
        <v>24</v>
      </c>
      <c r="B1" s="41"/>
      <c r="C1" s="41"/>
      <c r="D1" s="41"/>
      <c r="E1" s="38" t="s">
        <v>71</v>
      </c>
      <c r="F1" s="39"/>
      <c r="L1" s="5"/>
    </row>
    <row r="2" spans="1:12" ht="97.5" customHeight="1" x14ac:dyDescent="0.25">
      <c r="A2" s="44" t="s">
        <v>63</v>
      </c>
      <c r="B2" s="44"/>
      <c r="C2" s="44"/>
      <c r="D2" s="44"/>
      <c r="E2" s="45"/>
      <c r="F2" s="46"/>
    </row>
    <row r="3" spans="1:12" ht="18.75" x14ac:dyDescent="0.3">
      <c r="A3" s="36" t="s">
        <v>23</v>
      </c>
      <c r="B3" s="37"/>
      <c r="C3" s="37"/>
      <c r="D3" s="37"/>
      <c r="E3" s="37"/>
      <c r="F3" s="37"/>
    </row>
    <row r="4" spans="1:12" ht="18.75" x14ac:dyDescent="0.25">
      <c r="A4" s="2" t="s">
        <v>22</v>
      </c>
      <c r="B4" s="2" t="s">
        <v>0</v>
      </c>
      <c r="C4" s="2" t="s">
        <v>1</v>
      </c>
      <c r="D4" s="2" t="s">
        <v>2</v>
      </c>
      <c r="E4" s="2" t="s">
        <v>3</v>
      </c>
      <c r="F4" s="2" t="s">
        <v>25</v>
      </c>
      <c r="G4" s="9"/>
    </row>
    <row r="5" spans="1:12" ht="18.75" x14ac:dyDescent="0.25">
      <c r="A5" s="1">
        <v>1</v>
      </c>
      <c r="B5" s="47">
        <v>2</v>
      </c>
      <c r="C5" s="47"/>
      <c r="D5" s="1">
        <v>3</v>
      </c>
      <c r="E5" s="1">
        <v>4</v>
      </c>
      <c r="F5" s="1">
        <v>5</v>
      </c>
      <c r="G5" s="9"/>
    </row>
    <row r="6" spans="1:12" ht="18.75" x14ac:dyDescent="0.25">
      <c r="A6" s="12" t="s">
        <v>4</v>
      </c>
      <c r="B6" s="43"/>
      <c r="C6" s="43"/>
      <c r="D6" s="13"/>
      <c r="E6" s="4"/>
      <c r="F6" s="14">
        <f>F7+F21+F28+F32</f>
        <v>2130.5</v>
      </c>
      <c r="G6" s="9"/>
    </row>
    <row r="7" spans="1:12" ht="21.75" customHeight="1" x14ac:dyDescent="0.25">
      <c r="A7" s="15" t="s">
        <v>27</v>
      </c>
      <c r="B7" s="42" t="s">
        <v>9</v>
      </c>
      <c r="C7" s="42"/>
      <c r="D7" s="11"/>
      <c r="E7" s="11"/>
      <c r="F7" s="8">
        <f>F8</f>
        <v>1395.6</v>
      </c>
      <c r="G7" s="9"/>
    </row>
    <row r="8" spans="1:12" ht="58.5" customHeight="1" x14ac:dyDescent="0.25">
      <c r="A8" s="15" t="s">
        <v>28</v>
      </c>
      <c r="B8" s="42" t="s">
        <v>9</v>
      </c>
      <c r="C8" s="42"/>
      <c r="D8" s="10" t="s">
        <v>47</v>
      </c>
      <c r="E8" s="11"/>
      <c r="F8" s="8">
        <f>F9</f>
        <v>1395.6</v>
      </c>
      <c r="G8" s="9"/>
    </row>
    <row r="9" spans="1:12" ht="77.25" customHeight="1" x14ac:dyDescent="0.25">
      <c r="A9" s="15" t="s">
        <v>29</v>
      </c>
      <c r="B9" s="42" t="s">
        <v>9</v>
      </c>
      <c r="C9" s="42"/>
      <c r="D9" s="10" t="s">
        <v>48</v>
      </c>
      <c r="E9" s="11"/>
      <c r="F9" s="8">
        <f>F10</f>
        <v>1395.6</v>
      </c>
    </row>
    <row r="10" spans="1:12" ht="130.5" customHeight="1" x14ac:dyDescent="0.25">
      <c r="A10" s="15" t="s">
        <v>30</v>
      </c>
      <c r="B10" s="42" t="s">
        <v>9</v>
      </c>
      <c r="C10" s="42"/>
      <c r="D10" s="10" t="s">
        <v>48</v>
      </c>
      <c r="E10" s="11"/>
      <c r="F10" s="8">
        <f>F11+F15</f>
        <v>1395.6</v>
      </c>
    </row>
    <row r="11" spans="1:12" ht="48" customHeight="1" x14ac:dyDescent="0.25">
      <c r="A11" s="15" t="s">
        <v>31</v>
      </c>
      <c r="B11" s="42" t="s">
        <v>49</v>
      </c>
      <c r="C11" s="42"/>
      <c r="D11" s="10"/>
      <c r="E11" s="11"/>
      <c r="F11" s="8">
        <f>F12</f>
        <v>477.7</v>
      </c>
    </row>
    <row r="12" spans="1:12" ht="43.5" customHeight="1" x14ac:dyDescent="0.25">
      <c r="A12" s="15" t="s">
        <v>32</v>
      </c>
      <c r="B12" s="42" t="s">
        <v>49</v>
      </c>
      <c r="C12" s="42"/>
      <c r="D12" s="10" t="s">
        <v>50</v>
      </c>
      <c r="E12" s="11"/>
      <c r="F12" s="8">
        <f>F13</f>
        <v>477.7</v>
      </c>
    </row>
    <row r="13" spans="1:12" ht="38.25" customHeight="1" x14ac:dyDescent="0.25">
      <c r="A13" s="15" t="s">
        <v>33</v>
      </c>
      <c r="B13" s="42" t="s">
        <v>49</v>
      </c>
      <c r="C13" s="42"/>
      <c r="D13" s="10" t="s">
        <v>51</v>
      </c>
      <c r="E13" s="11"/>
      <c r="F13" s="8">
        <f>F14</f>
        <v>477.7</v>
      </c>
    </row>
    <row r="14" spans="1:12" ht="76.5" customHeight="1" x14ac:dyDescent="0.25">
      <c r="A14" s="15" t="s">
        <v>34</v>
      </c>
      <c r="B14" s="42" t="s">
        <v>49</v>
      </c>
      <c r="C14" s="42"/>
      <c r="D14" s="10" t="s">
        <v>51</v>
      </c>
      <c r="E14" s="11">
        <v>100</v>
      </c>
      <c r="F14" s="8">
        <v>477.7</v>
      </c>
    </row>
    <row r="15" spans="1:12" ht="77.25" customHeight="1" x14ac:dyDescent="0.25">
      <c r="A15" s="15" t="s">
        <v>16</v>
      </c>
      <c r="B15" s="47" t="s">
        <v>10</v>
      </c>
      <c r="C15" s="47"/>
      <c r="D15" s="10"/>
      <c r="E15" s="11"/>
      <c r="F15" s="8">
        <f>F16</f>
        <v>917.9</v>
      </c>
    </row>
    <row r="16" spans="1:12" ht="51.75" customHeight="1" x14ac:dyDescent="0.25">
      <c r="A16" s="15" t="s">
        <v>35</v>
      </c>
      <c r="B16" s="42" t="s">
        <v>10</v>
      </c>
      <c r="C16" s="42"/>
      <c r="D16" s="10" t="s">
        <v>50</v>
      </c>
      <c r="E16" s="11"/>
      <c r="F16" s="8">
        <f>F17</f>
        <v>917.9</v>
      </c>
    </row>
    <row r="17" spans="1:6" ht="39" customHeight="1" x14ac:dyDescent="0.25">
      <c r="A17" s="15" t="s">
        <v>36</v>
      </c>
      <c r="B17" s="42" t="s">
        <v>10</v>
      </c>
      <c r="C17" s="42"/>
      <c r="D17" s="10" t="s">
        <v>52</v>
      </c>
      <c r="E17" s="11"/>
      <c r="F17" s="8">
        <f>F18+F19+F20</f>
        <v>917.9</v>
      </c>
    </row>
    <row r="18" spans="1:6" ht="76.5" customHeight="1" x14ac:dyDescent="0.25">
      <c r="A18" s="15" t="s">
        <v>21</v>
      </c>
      <c r="B18" s="42" t="s">
        <v>10</v>
      </c>
      <c r="C18" s="42"/>
      <c r="D18" s="10" t="s">
        <v>52</v>
      </c>
      <c r="E18" s="11">
        <v>100</v>
      </c>
      <c r="F18" s="8">
        <v>766.5</v>
      </c>
    </row>
    <row r="19" spans="1:6" ht="49.5" customHeight="1" x14ac:dyDescent="0.25">
      <c r="A19" s="15" t="s">
        <v>20</v>
      </c>
      <c r="B19" s="42" t="s">
        <v>10</v>
      </c>
      <c r="C19" s="42"/>
      <c r="D19" s="10" t="s">
        <v>52</v>
      </c>
      <c r="E19" s="11">
        <v>200</v>
      </c>
      <c r="F19" s="8">
        <v>142.5</v>
      </c>
    </row>
    <row r="20" spans="1:6" ht="39" customHeight="1" x14ac:dyDescent="0.25">
      <c r="A20" s="15" t="s">
        <v>19</v>
      </c>
      <c r="B20" s="42" t="s">
        <v>10</v>
      </c>
      <c r="C20" s="42"/>
      <c r="D20" s="10" t="s">
        <v>52</v>
      </c>
      <c r="E20" s="11">
        <v>800</v>
      </c>
      <c r="F20" s="8">
        <v>8.9</v>
      </c>
    </row>
    <row r="21" spans="1:6" ht="18" customHeight="1" x14ac:dyDescent="0.25">
      <c r="A21" s="15" t="s">
        <v>5</v>
      </c>
      <c r="B21" s="42" t="s">
        <v>11</v>
      </c>
      <c r="C21" s="42"/>
      <c r="D21" s="10"/>
      <c r="E21" s="11"/>
      <c r="F21" s="8">
        <f t="shared" ref="F21:F26" si="0">F22</f>
        <v>78.900000000000006</v>
      </c>
    </row>
    <row r="22" spans="1:6" ht="34.5" customHeight="1" x14ac:dyDescent="0.25">
      <c r="A22" s="15" t="s">
        <v>6</v>
      </c>
      <c r="B22" s="42" t="s">
        <v>12</v>
      </c>
      <c r="C22" s="42"/>
      <c r="D22" s="10" t="s">
        <v>47</v>
      </c>
      <c r="E22" s="11"/>
      <c r="F22" s="8">
        <f t="shared" si="0"/>
        <v>78.900000000000006</v>
      </c>
    </row>
    <row r="23" spans="1:6" ht="81" customHeight="1" x14ac:dyDescent="0.25">
      <c r="A23" s="15" t="s">
        <v>37</v>
      </c>
      <c r="B23" s="42" t="s">
        <v>12</v>
      </c>
      <c r="C23" s="42"/>
      <c r="D23" s="10" t="s">
        <v>47</v>
      </c>
      <c r="E23" s="11"/>
      <c r="F23" s="8">
        <f t="shared" si="0"/>
        <v>78.900000000000006</v>
      </c>
    </row>
    <row r="24" spans="1:6" ht="73.5" customHeight="1" x14ac:dyDescent="0.25">
      <c r="A24" s="15" t="s">
        <v>38</v>
      </c>
      <c r="B24" s="42" t="s">
        <v>12</v>
      </c>
      <c r="C24" s="42"/>
      <c r="D24" s="10" t="s">
        <v>53</v>
      </c>
      <c r="E24" s="11"/>
      <c r="F24" s="8">
        <f t="shared" si="0"/>
        <v>78.900000000000006</v>
      </c>
    </row>
    <row r="25" spans="1:6" ht="33.75" customHeight="1" x14ac:dyDescent="0.25">
      <c r="A25" s="15" t="s">
        <v>54</v>
      </c>
      <c r="B25" s="42" t="s">
        <v>12</v>
      </c>
      <c r="C25" s="42"/>
      <c r="D25" s="10" t="s">
        <v>53</v>
      </c>
      <c r="E25" s="11"/>
      <c r="F25" s="8">
        <f t="shared" si="0"/>
        <v>78.900000000000006</v>
      </c>
    </row>
    <row r="26" spans="1:6" ht="39.75" customHeight="1" x14ac:dyDescent="0.25">
      <c r="A26" s="15" t="s">
        <v>39</v>
      </c>
      <c r="B26" s="42" t="s">
        <v>12</v>
      </c>
      <c r="C26" s="42"/>
      <c r="D26" s="10" t="s">
        <v>53</v>
      </c>
      <c r="E26" s="11"/>
      <c r="F26" s="8">
        <f t="shared" si="0"/>
        <v>78.900000000000006</v>
      </c>
    </row>
    <row r="27" spans="1:6" ht="75" customHeight="1" x14ac:dyDescent="0.25">
      <c r="A27" s="15" t="s">
        <v>21</v>
      </c>
      <c r="B27" s="42" t="s">
        <v>12</v>
      </c>
      <c r="C27" s="42"/>
      <c r="D27" s="10" t="s">
        <v>55</v>
      </c>
      <c r="E27" s="11">
        <v>100</v>
      </c>
      <c r="F27" s="8">
        <v>78.900000000000006</v>
      </c>
    </row>
    <row r="28" spans="1:6" ht="19.5" customHeight="1" x14ac:dyDescent="0.25">
      <c r="A28" s="15" t="s">
        <v>40</v>
      </c>
      <c r="B28" s="42" t="s">
        <v>13</v>
      </c>
      <c r="C28" s="42"/>
      <c r="D28" s="10"/>
      <c r="E28" s="11"/>
      <c r="F28" s="8">
        <f>F29</f>
        <v>156</v>
      </c>
    </row>
    <row r="29" spans="1:6" ht="63.75" customHeight="1" x14ac:dyDescent="0.25">
      <c r="A29" s="15" t="s">
        <v>41</v>
      </c>
      <c r="B29" s="42" t="s">
        <v>14</v>
      </c>
      <c r="C29" s="42"/>
      <c r="D29" s="10" t="s">
        <v>56</v>
      </c>
      <c r="E29" s="11"/>
      <c r="F29" s="8">
        <f>F30</f>
        <v>156</v>
      </c>
    </row>
    <row r="30" spans="1:6" ht="39.75" customHeight="1" x14ac:dyDescent="0.25">
      <c r="A30" s="15" t="s">
        <v>42</v>
      </c>
      <c r="B30" s="42" t="s">
        <v>14</v>
      </c>
      <c r="C30" s="42"/>
      <c r="D30" s="10" t="s">
        <v>57</v>
      </c>
      <c r="E30" s="11"/>
      <c r="F30" s="8">
        <f>F31</f>
        <v>156</v>
      </c>
    </row>
    <row r="31" spans="1:6" ht="37.5" customHeight="1" x14ac:dyDescent="0.25">
      <c r="A31" s="15" t="s">
        <v>20</v>
      </c>
      <c r="B31" s="42" t="s">
        <v>14</v>
      </c>
      <c r="C31" s="42"/>
      <c r="D31" s="10" t="s">
        <v>58</v>
      </c>
      <c r="E31" s="11">
        <v>200</v>
      </c>
      <c r="F31" s="8">
        <v>156</v>
      </c>
    </row>
    <row r="32" spans="1:6" ht="35.25" customHeight="1" x14ac:dyDescent="0.25">
      <c r="A32" s="15" t="s">
        <v>7</v>
      </c>
      <c r="B32" s="42" t="s">
        <v>15</v>
      </c>
      <c r="C32" s="42"/>
      <c r="D32" s="10"/>
      <c r="E32" s="11"/>
      <c r="F32" s="8">
        <f t="shared" ref="F32:F38" si="1">F33</f>
        <v>500</v>
      </c>
    </row>
    <row r="33" spans="1:6" ht="20.25" customHeight="1" x14ac:dyDescent="0.25">
      <c r="A33" s="15" t="s">
        <v>8</v>
      </c>
      <c r="B33" s="42" t="s">
        <v>15</v>
      </c>
      <c r="C33" s="42"/>
      <c r="D33" s="10"/>
      <c r="E33" s="11"/>
      <c r="F33" s="8">
        <f t="shared" si="1"/>
        <v>500</v>
      </c>
    </row>
    <row r="34" spans="1:6" ht="21" customHeight="1" x14ac:dyDescent="0.25">
      <c r="A34" s="15" t="s">
        <v>17</v>
      </c>
      <c r="B34" s="42" t="s">
        <v>15</v>
      </c>
      <c r="C34" s="42"/>
      <c r="D34" s="10"/>
      <c r="E34" s="11"/>
      <c r="F34" s="8">
        <f t="shared" si="1"/>
        <v>500</v>
      </c>
    </row>
    <row r="35" spans="1:6" ht="78.75" customHeight="1" x14ac:dyDescent="0.25">
      <c r="A35" s="15" t="s">
        <v>43</v>
      </c>
      <c r="B35" s="42" t="s">
        <v>18</v>
      </c>
      <c r="C35" s="42"/>
      <c r="D35" s="10" t="s">
        <v>59</v>
      </c>
      <c r="E35" s="11"/>
      <c r="F35" s="8">
        <f t="shared" si="1"/>
        <v>500</v>
      </c>
    </row>
    <row r="36" spans="1:6" ht="63" customHeight="1" x14ac:dyDescent="0.25">
      <c r="A36" s="15" t="s">
        <v>26</v>
      </c>
      <c r="B36" s="42" t="s">
        <v>18</v>
      </c>
      <c r="C36" s="42"/>
      <c r="D36" s="10" t="s">
        <v>60</v>
      </c>
      <c r="E36" s="11"/>
      <c r="F36" s="8">
        <f t="shared" si="1"/>
        <v>500</v>
      </c>
    </row>
    <row r="37" spans="1:6" ht="101.25" customHeight="1" x14ac:dyDescent="0.25">
      <c r="A37" s="15" t="s">
        <v>44</v>
      </c>
      <c r="B37" s="42" t="s">
        <v>18</v>
      </c>
      <c r="C37" s="42"/>
      <c r="D37" s="10" t="s">
        <v>61</v>
      </c>
      <c r="E37" s="11"/>
      <c r="F37" s="8">
        <f t="shared" si="1"/>
        <v>500</v>
      </c>
    </row>
    <row r="38" spans="1:6" ht="54.75" customHeight="1" x14ac:dyDescent="0.25">
      <c r="A38" s="15" t="s">
        <v>45</v>
      </c>
      <c r="B38" s="42" t="s">
        <v>18</v>
      </c>
      <c r="C38" s="42"/>
      <c r="D38" s="10" t="s">
        <v>62</v>
      </c>
      <c r="E38" s="11"/>
      <c r="F38" s="8">
        <f t="shared" si="1"/>
        <v>500</v>
      </c>
    </row>
    <row r="39" spans="1:6" ht="39" customHeight="1" x14ac:dyDescent="0.25">
      <c r="A39" s="15" t="s">
        <v>46</v>
      </c>
      <c r="B39" s="42" t="s">
        <v>18</v>
      </c>
      <c r="C39" s="42"/>
      <c r="D39" s="10" t="s">
        <v>62</v>
      </c>
      <c r="E39" s="11">
        <v>200</v>
      </c>
      <c r="F39" s="8">
        <v>500</v>
      </c>
    </row>
  </sheetData>
  <mergeCells count="39">
    <mergeCell ref="B38:C38"/>
    <mergeCell ref="B39:C39"/>
    <mergeCell ref="B23:C23"/>
    <mergeCell ref="B24:C24"/>
    <mergeCell ref="B18:C18"/>
    <mergeCell ref="B19:C19"/>
    <mergeCell ref="B20:C20"/>
    <mergeCell ref="B21:C21"/>
    <mergeCell ref="B22:C22"/>
    <mergeCell ref="B28:C28"/>
    <mergeCell ref="B29:C29"/>
    <mergeCell ref="B30:C30"/>
    <mergeCell ref="B31:C31"/>
    <mergeCell ref="B32:C32"/>
    <mergeCell ref="B33:C33"/>
    <mergeCell ref="B34:C34"/>
    <mergeCell ref="B37:C37"/>
    <mergeCell ref="B35:C35"/>
    <mergeCell ref="B36:C36"/>
    <mergeCell ref="B8:C8"/>
    <mergeCell ref="B9:C9"/>
    <mergeCell ref="B10:C10"/>
    <mergeCell ref="B11:C11"/>
    <mergeCell ref="B26:C26"/>
    <mergeCell ref="B25:C25"/>
    <mergeCell ref="B27:C27"/>
    <mergeCell ref="B15:C15"/>
    <mergeCell ref="B16:C16"/>
    <mergeCell ref="B17:C17"/>
    <mergeCell ref="A3:F3"/>
    <mergeCell ref="E1:F1"/>
    <mergeCell ref="A1:D1"/>
    <mergeCell ref="B13:C13"/>
    <mergeCell ref="B14:C14"/>
    <mergeCell ref="B6:C6"/>
    <mergeCell ref="B7:C7"/>
    <mergeCell ref="A2:F2"/>
    <mergeCell ref="B5:C5"/>
    <mergeCell ref="B12:C12"/>
  </mergeCells>
  <phoneticPr fontId="5" type="noConversion"/>
  <pageMargins left="0.78740157480314965" right="0.39370078740157483" top="0.39370078740157483" bottom="0.39370078740157483" header="0.51181102362204722" footer="0.51181102362204722"/>
  <pageSetup paperSize="9" scale="70" fitToHeight="0" orientation="portrait" r:id="rId1"/>
  <headerFooter alignWithMargins="0"/>
  <rowBreaks count="1" manualBreakCount="1">
    <brk id="2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zoomScaleNormal="100" workbookViewId="0">
      <selection activeCell="E1" sqref="E1:G1"/>
    </sheetView>
  </sheetViews>
  <sheetFormatPr defaultRowHeight="18.75" x14ac:dyDescent="0.3"/>
  <cols>
    <col min="1" max="1" width="54" style="6" customWidth="1"/>
    <col min="2" max="2" width="7.42578125" style="6" customWidth="1"/>
    <col min="3" max="3" width="7.85546875" style="6" customWidth="1"/>
    <col min="4" max="4" width="12.7109375" style="6" customWidth="1"/>
    <col min="5" max="5" width="6.5703125" style="6" customWidth="1"/>
    <col min="6" max="6" width="14.7109375" style="7" customWidth="1"/>
    <col min="7" max="7" width="14.28515625" style="6" bestFit="1" customWidth="1"/>
    <col min="8" max="16384" width="9.140625" style="6"/>
  </cols>
  <sheetData>
    <row r="1" spans="1:7" s="16" customFormat="1" ht="245.25" customHeight="1" x14ac:dyDescent="0.25">
      <c r="A1" s="57" t="s">
        <v>24</v>
      </c>
      <c r="B1" s="58"/>
      <c r="C1" s="58"/>
      <c r="D1" s="58"/>
      <c r="E1" s="59" t="s">
        <v>72</v>
      </c>
      <c r="F1" s="60"/>
      <c r="G1" s="58"/>
    </row>
    <row r="2" spans="1:7" s="16" customFormat="1" ht="110.25" customHeight="1" x14ac:dyDescent="0.25">
      <c r="A2" s="61" t="s">
        <v>66</v>
      </c>
      <c r="B2" s="61"/>
      <c r="C2" s="61"/>
      <c r="D2" s="61"/>
      <c r="E2" s="62"/>
      <c r="F2" s="63"/>
      <c r="G2" s="64"/>
    </row>
    <row r="3" spans="1:7" s="17" customFormat="1" ht="15.75" x14ac:dyDescent="0.25">
      <c r="A3" s="52" t="s">
        <v>23</v>
      </c>
      <c r="B3" s="53"/>
      <c r="C3" s="53"/>
      <c r="D3" s="53"/>
      <c r="E3" s="53"/>
      <c r="F3" s="53"/>
    </row>
    <row r="4" spans="1:7" s="16" customFormat="1" ht="25.5" customHeight="1" x14ac:dyDescent="0.25">
      <c r="A4" s="65" t="s">
        <v>22</v>
      </c>
      <c r="B4" s="65" t="s">
        <v>0</v>
      </c>
      <c r="C4" s="65" t="s">
        <v>1</v>
      </c>
      <c r="D4" s="65" t="s">
        <v>2</v>
      </c>
      <c r="E4" s="65" t="s">
        <v>3</v>
      </c>
      <c r="F4" s="67" t="s">
        <v>25</v>
      </c>
      <c r="G4" s="68"/>
    </row>
    <row r="5" spans="1:7" s="16" customFormat="1" ht="25.5" customHeight="1" x14ac:dyDescent="0.25">
      <c r="A5" s="66"/>
      <c r="B5" s="66"/>
      <c r="C5" s="66"/>
      <c r="D5" s="66"/>
      <c r="E5" s="66"/>
      <c r="F5" s="18" t="s">
        <v>64</v>
      </c>
      <c r="G5" s="31" t="s">
        <v>65</v>
      </c>
    </row>
    <row r="6" spans="1:7" s="16" customFormat="1" ht="15.75" x14ac:dyDescent="0.25">
      <c r="A6" s="20">
        <v>1</v>
      </c>
      <c r="B6" s="54">
        <v>2</v>
      </c>
      <c r="C6" s="54"/>
      <c r="D6" s="20">
        <v>3</v>
      </c>
      <c r="E6" s="20">
        <v>4</v>
      </c>
      <c r="F6" s="20">
        <v>5</v>
      </c>
      <c r="G6" s="30">
        <v>6</v>
      </c>
    </row>
    <row r="7" spans="1:7" s="26" customFormat="1" ht="21" customHeight="1" x14ac:dyDescent="0.25">
      <c r="A7" s="22" t="s">
        <v>4</v>
      </c>
      <c r="B7" s="55"/>
      <c r="C7" s="55"/>
      <c r="D7" s="23"/>
      <c r="E7" s="24"/>
      <c r="F7" s="25">
        <f>F8+F22+F29+F33+F41</f>
        <v>2196.4</v>
      </c>
      <c r="G7" s="25">
        <f>G8+G22+G29+G33+G41</f>
        <v>2254.7000000000003</v>
      </c>
    </row>
    <row r="8" spans="1:7" s="26" customFormat="1" ht="21.75" customHeight="1" x14ac:dyDescent="0.25">
      <c r="A8" s="15" t="s">
        <v>27</v>
      </c>
      <c r="B8" s="56" t="s">
        <v>9</v>
      </c>
      <c r="C8" s="56"/>
      <c r="D8" s="20"/>
      <c r="E8" s="20"/>
      <c r="F8" s="27">
        <f t="shared" ref="F8:G10" si="0">F9</f>
        <v>1407.4</v>
      </c>
      <c r="G8" s="27">
        <f t="shared" si="0"/>
        <v>1419.4</v>
      </c>
    </row>
    <row r="9" spans="1:7" s="26" customFormat="1" ht="57.75" customHeight="1" x14ac:dyDescent="0.25">
      <c r="A9" s="15" t="s">
        <v>28</v>
      </c>
      <c r="B9" s="56" t="s">
        <v>9</v>
      </c>
      <c r="C9" s="56"/>
      <c r="D9" s="28" t="s">
        <v>47</v>
      </c>
      <c r="E9" s="20"/>
      <c r="F9" s="27">
        <f t="shared" si="0"/>
        <v>1407.4</v>
      </c>
      <c r="G9" s="27">
        <f t="shared" si="0"/>
        <v>1419.4</v>
      </c>
    </row>
    <row r="10" spans="1:7" s="16" customFormat="1" ht="78.75" customHeight="1" x14ac:dyDescent="0.25">
      <c r="A10" s="15" t="s">
        <v>29</v>
      </c>
      <c r="B10" s="56" t="s">
        <v>9</v>
      </c>
      <c r="C10" s="56"/>
      <c r="D10" s="28" t="s">
        <v>48</v>
      </c>
      <c r="E10" s="20"/>
      <c r="F10" s="27">
        <f t="shared" si="0"/>
        <v>1407.4</v>
      </c>
      <c r="G10" s="27">
        <f t="shared" si="0"/>
        <v>1419.4</v>
      </c>
    </row>
    <row r="11" spans="1:7" s="16" customFormat="1" ht="132" customHeight="1" x14ac:dyDescent="0.25">
      <c r="A11" s="15" t="s">
        <v>30</v>
      </c>
      <c r="B11" s="56" t="s">
        <v>9</v>
      </c>
      <c r="C11" s="56"/>
      <c r="D11" s="28" t="s">
        <v>48</v>
      </c>
      <c r="E11" s="20"/>
      <c r="F11" s="27">
        <f>F12+F16</f>
        <v>1407.4</v>
      </c>
      <c r="G11" s="27">
        <f>G12+G16</f>
        <v>1419.4</v>
      </c>
    </row>
    <row r="12" spans="1:7" s="16" customFormat="1" ht="47.25" customHeight="1" x14ac:dyDescent="0.25">
      <c r="A12" s="15" t="s">
        <v>31</v>
      </c>
      <c r="B12" s="56" t="s">
        <v>49</v>
      </c>
      <c r="C12" s="56"/>
      <c r="D12" s="28"/>
      <c r="E12" s="20"/>
      <c r="F12" s="27">
        <f t="shared" ref="F12:G14" si="1">F13</f>
        <v>482.5</v>
      </c>
      <c r="G12" s="27">
        <f t="shared" si="1"/>
        <v>487.5</v>
      </c>
    </row>
    <row r="13" spans="1:7" s="16" customFormat="1" ht="21" customHeight="1" x14ac:dyDescent="0.25">
      <c r="A13" s="15" t="s">
        <v>32</v>
      </c>
      <c r="B13" s="56" t="s">
        <v>49</v>
      </c>
      <c r="C13" s="56"/>
      <c r="D13" s="28" t="s">
        <v>50</v>
      </c>
      <c r="E13" s="20"/>
      <c r="F13" s="27">
        <f t="shared" si="1"/>
        <v>482.5</v>
      </c>
      <c r="G13" s="27">
        <f t="shared" si="1"/>
        <v>487.5</v>
      </c>
    </row>
    <row r="14" spans="1:7" s="16" customFormat="1" ht="26.25" customHeight="1" x14ac:dyDescent="0.25">
      <c r="A14" s="15" t="s">
        <v>33</v>
      </c>
      <c r="B14" s="56" t="s">
        <v>49</v>
      </c>
      <c r="C14" s="56"/>
      <c r="D14" s="28" t="s">
        <v>51</v>
      </c>
      <c r="E14" s="20"/>
      <c r="F14" s="27">
        <f t="shared" si="1"/>
        <v>482.5</v>
      </c>
      <c r="G14" s="27">
        <f t="shared" si="1"/>
        <v>487.5</v>
      </c>
    </row>
    <row r="15" spans="1:7" s="16" customFormat="1" ht="39" customHeight="1" x14ac:dyDescent="0.25">
      <c r="A15" s="15" t="s">
        <v>34</v>
      </c>
      <c r="B15" s="56" t="s">
        <v>49</v>
      </c>
      <c r="C15" s="56"/>
      <c r="D15" s="28" t="s">
        <v>51</v>
      </c>
      <c r="E15" s="20">
        <v>100</v>
      </c>
      <c r="F15" s="27">
        <v>482.5</v>
      </c>
      <c r="G15" s="32">
        <v>487.5</v>
      </c>
    </row>
    <row r="16" spans="1:7" s="16" customFormat="1" ht="63" x14ac:dyDescent="0.25">
      <c r="A16" s="15" t="s">
        <v>16</v>
      </c>
      <c r="B16" s="54" t="s">
        <v>10</v>
      </c>
      <c r="C16" s="54"/>
      <c r="D16" s="28"/>
      <c r="E16" s="20"/>
      <c r="F16" s="27">
        <f>F17</f>
        <v>924.9</v>
      </c>
      <c r="G16" s="27">
        <f>G17</f>
        <v>931.9</v>
      </c>
    </row>
    <row r="17" spans="1:7" s="16" customFormat="1" ht="49.5" customHeight="1" x14ac:dyDescent="0.25">
      <c r="A17" s="15" t="s">
        <v>35</v>
      </c>
      <c r="B17" s="56" t="s">
        <v>10</v>
      </c>
      <c r="C17" s="56"/>
      <c r="D17" s="28" t="s">
        <v>50</v>
      </c>
      <c r="E17" s="20"/>
      <c r="F17" s="27">
        <f>F18</f>
        <v>924.9</v>
      </c>
      <c r="G17" s="27">
        <f>G18</f>
        <v>931.9</v>
      </c>
    </row>
    <row r="18" spans="1:7" s="16" customFormat="1" ht="28.5" customHeight="1" x14ac:dyDescent="0.25">
      <c r="A18" s="15" t="s">
        <v>36</v>
      </c>
      <c r="B18" s="56" t="s">
        <v>10</v>
      </c>
      <c r="C18" s="56"/>
      <c r="D18" s="28" t="s">
        <v>52</v>
      </c>
      <c r="E18" s="20"/>
      <c r="F18" s="27">
        <f>F19+F20+F21</f>
        <v>924.9</v>
      </c>
      <c r="G18" s="27">
        <f>G19+G20+G21</f>
        <v>931.9</v>
      </c>
    </row>
    <row r="19" spans="1:7" s="16" customFormat="1" ht="72" customHeight="1" x14ac:dyDescent="0.25">
      <c r="A19" s="15" t="s">
        <v>21</v>
      </c>
      <c r="B19" s="56" t="s">
        <v>10</v>
      </c>
      <c r="C19" s="56"/>
      <c r="D19" s="28" t="s">
        <v>52</v>
      </c>
      <c r="E19" s="20">
        <v>100</v>
      </c>
      <c r="F19" s="27">
        <v>773.5</v>
      </c>
      <c r="G19" s="32">
        <v>780.5</v>
      </c>
    </row>
    <row r="20" spans="1:7" s="16" customFormat="1" ht="33" customHeight="1" x14ac:dyDescent="0.25">
      <c r="A20" s="15" t="s">
        <v>20</v>
      </c>
      <c r="B20" s="56" t="s">
        <v>10</v>
      </c>
      <c r="C20" s="56"/>
      <c r="D20" s="28" t="s">
        <v>52</v>
      </c>
      <c r="E20" s="20">
        <v>200</v>
      </c>
      <c r="F20" s="27">
        <v>142.5</v>
      </c>
      <c r="G20" s="32">
        <v>142.5</v>
      </c>
    </row>
    <row r="21" spans="1:7" s="16" customFormat="1" ht="23.25" customHeight="1" x14ac:dyDescent="0.25">
      <c r="A21" s="15" t="s">
        <v>19</v>
      </c>
      <c r="B21" s="56" t="s">
        <v>10</v>
      </c>
      <c r="C21" s="56"/>
      <c r="D21" s="28" t="s">
        <v>52</v>
      </c>
      <c r="E21" s="20">
        <v>800</v>
      </c>
      <c r="F21" s="27">
        <v>8.9</v>
      </c>
      <c r="G21" s="32">
        <v>8.9</v>
      </c>
    </row>
    <row r="22" spans="1:7" s="16" customFormat="1" ht="21" customHeight="1" x14ac:dyDescent="0.25">
      <c r="A22" s="15" t="s">
        <v>5</v>
      </c>
      <c r="B22" s="56" t="s">
        <v>11</v>
      </c>
      <c r="C22" s="56"/>
      <c r="D22" s="28"/>
      <c r="E22" s="20"/>
      <c r="F22" s="27">
        <f t="shared" ref="F22:G27" si="2">F23</f>
        <v>79.599999999999994</v>
      </c>
      <c r="G22" s="27">
        <f t="shared" si="2"/>
        <v>82.7</v>
      </c>
    </row>
    <row r="23" spans="1:7" s="16" customFormat="1" ht="20.25" customHeight="1" x14ac:dyDescent="0.25">
      <c r="A23" s="15" t="s">
        <v>6</v>
      </c>
      <c r="B23" s="56" t="s">
        <v>12</v>
      </c>
      <c r="C23" s="56"/>
      <c r="D23" s="28" t="s">
        <v>47</v>
      </c>
      <c r="E23" s="20"/>
      <c r="F23" s="27">
        <f t="shared" si="2"/>
        <v>79.599999999999994</v>
      </c>
      <c r="G23" s="27">
        <f t="shared" si="2"/>
        <v>82.7</v>
      </c>
    </row>
    <row r="24" spans="1:7" s="16" customFormat="1" ht="63" customHeight="1" x14ac:dyDescent="0.25">
      <c r="A24" s="15" t="s">
        <v>37</v>
      </c>
      <c r="B24" s="56" t="s">
        <v>12</v>
      </c>
      <c r="C24" s="56"/>
      <c r="D24" s="28" t="s">
        <v>47</v>
      </c>
      <c r="E24" s="20"/>
      <c r="F24" s="27">
        <f t="shared" si="2"/>
        <v>79.599999999999994</v>
      </c>
      <c r="G24" s="27">
        <f t="shared" si="2"/>
        <v>82.7</v>
      </c>
    </row>
    <row r="25" spans="1:7" s="16" customFormat="1" ht="69.75" customHeight="1" x14ac:dyDescent="0.25">
      <c r="A25" s="15" t="s">
        <v>38</v>
      </c>
      <c r="B25" s="56" t="s">
        <v>12</v>
      </c>
      <c r="C25" s="56"/>
      <c r="D25" s="28" t="s">
        <v>53</v>
      </c>
      <c r="E25" s="20"/>
      <c r="F25" s="27">
        <f t="shared" si="2"/>
        <v>79.599999999999994</v>
      </c>
      <c r="G25" s="27">
        <f t="shared" si="2"/>
        <v>82.7</v>
      </c>
    </row>
    <row r="26" spans="1:7" s="16" customFormat="1" ht="26.25" customHeight="1" x14ac:dyDescent="0.25">
      <c r="A26" s="15" t="s">
        <v>54</v>
      </c>
      <c r="B26" s="56" t="s">
        <v>12</v>
      </c>
      <c r="C26" s="56"/>
      <c r="D26" s="28" t="s">
        <v>53</v>
      </c>
      <c r="E26" s="20"/>
      <c r="F26" s="27">
        <f t="shared" si="2"/>
        <v>79.599999999999994</v>
      </c>
      <c r="G26" s="27">
        <f t="shared" si="2"/>
        <v>82.7</v>
      </c>
    </row>
    <row r="27" spans="1:7" s="16" customFormat="1" ht="51" customHeight="1" x14ac:dyDescent="0.25">
      <c r="A27" s="15" t="s">
        <v>39</v>
      </c>
      <c r="B27" s="56" t="s">
        <v>12</v>
      </c>
      <c r="C27" s="56"/>
      <c r="D27" s="28" t="s">
        <v>53</v>
      </c>
      <c r="E27" s="20"/>
      <c r="F27" s="27">
        <f t="shared" si="2"/>
        <v>79.599999999999994</v>
      </c>
      <c r="G27" s="27">
        <f t="shared" si="2"/>
        <v>82.7</v>
      </c>
    </row>
    <row r="28" spans="1:7" s="16" customFormat="1" ht="66.75" customHeight="1" x14ac:dyDescent="0.25">
      <c r="A28" s="15" t="s">
        <v>21</v>
      </c>
      <c r="B28" s="56" t="s">
        <v>12</v>
      </c>
      <c r="C28" s="56"/>
      <c r="D28" s="28" t="s">
        <v>55</v>
      </c>
      <c r="E28" s="20">
        <v>100</v>
      </c>
      <c r="F28" s="27">
        <v>79.599999999999994</v>
      </c>
      <c r="G28" s="32">
        <v>82.7</v>
      </c>
    </row>
    <row r="29" spans="1:7" s="16" customFormat="1" ht="23.25" customHeight="1" x14ac:dyDescent="0.25">
      <c r="A29" s="15" t="s">
        <v>40</v>
      </c>
      <c r="B29" s="56" t="s">
        <v>13</v>
      </c>
      <c r="C29" s="56"/>
      <c r="D29" s="28"/>
      <c r="E29" s="20"/>
      <c r="F29" s="27">
        <f>F30</f>
        <v>169</v>
      </c>
      <c r="G29" s="32">
        <f>G30+G45+G52+G56</f>
        <v>169</v>
      </c>
    </row>
    <row r="30" spans="1:7" s="16" customFormat="1" ht="51.75" customHeight="1" x14ac:dyDescent="0.25">
      <c r="A30" s="15" t="s">
        <v>41</v>
      </c>
      <c r="B30" s="56" t="s">
        <v>14</v>
      </c>
      <c r="C30" s="56"/>
      <c r="D30" s="28" t="s">
        <v>56</v>
      </c>
      <c r="E30" s="20"/>
      <c r="F30" s="27">
        <f>F31</f>
        <v>169</v>
      </c>
      <c r="G30" s="32">
        <f>G31+G46+G53+G57</f>
        <v>169</v>
      </c>
    </row>
    <row r="31" spans="1:7" s="16" customFormat="1" ht="31.5" x14ac:dyDescent="0.25">
      <c r="A31" s="15" t="s">
        <v>42</v>
      </c>
      <c r="B31" s="56" t="s">
        <v>14</v>
      </c>
      <c r="C31" s="56"/>
      <c r="D31" s="28" t="s">
        <v>57</v>
      </c>
      <c r="E31" s="20"/>
      <c r="F31" s="27">
        <f>F32</f>
        <v>169</v>
      </c>
      <c r="G31" s="32">
        <f>G32+G47+G54+G58</f>
        <v>169</v>
      </c>
    </row>
    <row r="32" spans="1:7" s="16" customFormat="1" ht="31.5" x14ac:dyDescent="0.25">
      <c r="A32" s="15" t="s">
        <v>20</v>
      </c>
      <c r="B32" s="56" t="s">
        <v>14</v>
      </c>
      <c r="C32" s="56"/>
      <c r="D32" s="28" t="s">
        <v>58</v>
      </c>
      <c r="E32" s="20">
        <v>200</v>
      </c>
      <c r="F32" s="27">
        <v>169</v>
      </c>
      <c r="G32" s="32">
        <v>169</v>
      </c>
    </row>
    <row r="33" spans="1:7" s="16" customFormat="1" ht="15.75" x14ac:dyDescent="0.25">
      <c r="A33" s="15" t="s">
        <v>7</v>
      </c>
      <c r="B33" s="56" t="s">
        <v>15</v>
      </c>
      <c r="C33" s="56"/>
      <c r="D33" s="28"/>
      <c r="E33" s="20"/>
      <c r="F33" s="27">
        <f t="shared" ref="F33:G43" si="3">F34</f>
        <v>500</v>
      </c>
      <c r="G33" s="32">
        <f t="shared" ref="G33:G39" si="4">G34+G49+G56+G60</f>
        <v>500</v>
      </c>
    </row>
    <row r="34" spans="1:7" s="16" customFormat="1" ht="15.75" x14ac:dyDescent="0.25">
      <c r="A34" s="15" t="s">
        <v>8</v>
      </c>
      <c r="B34" s="56" t="s">
        <v>15</v>
      </c>
      <c r="C34" s="56"/>
      <c r="D34" s="28"/>
      <c r="E34" s="20"/>
      <c r="F34" s="27">
        <f t="shared" si="3"/>
        <v>500</v>
      </c>
      <c r="G34" s="32">
        <f t="shared" si="4"/>
        <v>500</v>
      </c>
    </row>
    <row r="35" spans="1:7" s="16" customFormat="1" ht="31.5" x14ac:dyDescent="0.25">
      <c r="A35" s="15" t="s">
        <v>17</v>
      </c>
      <c r="B35" s="56" t="s">
        <v>15</v>
      </c>
      <c r="C35" s="56"/>
      <c r="D35" s="28"/>
      <c r="E35" s="20"/>
      <c r="F35" s="27">
        <f t="shared" si="3"/>
        <v>500</v>
      </c>
      <c r="G35" s="32">
        <f t="shared" si="4"/>
        <v>500</v>
      </c>
    </row>
    <row r="36" spans="1:7" s="16" customFormat="1" ht="63" x14ac:dyDescent="0.25">
      <c r="A36" s="15" t="s">
        <v>43</v>
      </c>
      <c r="B36" s="56" t="s">
        <v>18</v>
      </c>
      <c r="C36" s="56"/>
      <c r="D36" s="28" t="s">
        <v>59</v>
      </c>
      <c r="E36" s="20"/>
      <c r="F36" s="27">
        <f t="shared" si="3"/>
        <v>500</v>
      </c>
      <c r="G36" s="32">
        <f t="shared" si="4"/>
        <v>500</v>
      </c>
    </row>
    <row r="37" spans="1:7" s="16" customFormat="1" ht="56.25" customHeight="1" x14ac:dyDescent="0.25">
      <c r="A37" s="15" t="s">
        <v>26</v>
      </c>
      <c r="B37" s="56" t="s">
        <v>18</v>
      </c>
      <c r="C37" s="56"/>
      <c r="D37" s="28" t="s">
        <v>60</v>
      </c>
      <c r="E37" s="20"/>
      <c r="F37" s="27">
        <f t="shared" si="3"/>
        <v>500</v>
      </c>
      <c r="G37" s="32">
        <f t="shared" si="4"/>
        <v>500</v>
      </c>
    </row>
    <row r="38" spans="1:7" s="16" customFormat="1" ht="87" customHeight="1" x14ac:dyDescent="0.25">
      <c r="A38" s="15" t="s">
        <v>44</v>
      </c>
      <c r="B38" s="56" t="s">
        <v>18</v>
      </c>
      <c r="C38" s="56"/>
      <c r="D38" s="28" t="s">
        <v>61</v>
      </c>
      <c r="E38" s="20"/>
      <c r="F38" s="27">
        <f t="shared" si="3"/>
        <v>500</v>
      </c>
      <c r="G38" s="32">
        <f t="shared" si="4"/>
        <v>500</v>
      </c>
    </row>
    <row r="39" spans="1:7" s="16" customFormat="1" ht="57.75" customHeight="1" x14ac:dyDescent="0.25">
      <c r="A39" s="15" t="s">
        <v>45</v>
      </c>
      <c r="B39" s="56" t="s">
        <v>18</v>
      </c>
      <c r="C39" s="56"/>
      <c r="D39" s="28" t="s">
        <v>62</v>
      </c>
      <c r="E39" s="20"/>
      <c r="F39" s="27">
        <f t="shared" si="3"/>
        <v>500</v>
      </c>
      <c r="G39" s="32">
        <f t="shared" si="4"/>
        <v>500</v>
      </c>
    </row>
    <row r="40" spans="1:7" s="16" customFormat="1" ht="38.25" customHeight="1" x14ac:dyDescent="0.25">
      <c r="A40" s="33" t="s">
        <v>46</v>
      </c>
      <c r="B40" s="69" t="s">
        <v>18</v>
      </c>
      <c r="C40" s="69"/>
      <c r="D40" s="34" t="s">
        <v>62</v>
      </c>
      <c r="E40" s="24">
        <v>200</v>
      </c>
      <c r="F40" s="32">
        <v>500</v>
      </c>
      <c r="G40" s="32">
        <v>500</v>
      </c>
    </row>
    <row r="41" spans="1:7" s="16" customFormat="1" ht="24" customHeight="1" x14ac:dyDescent="0.25">
      <c r="A41" s="15" t="s">
        <v>67</v>
      </c>
      <c r="B41" s="48" t="s">
        <v>69</v>
      </c>
      <c r="C41" s="49"/>
      <c r="D41" s="28"/>
      <c r="E41" s="21"/>
      <c r="F41" s="27">
        <f t="shared" si="3"/>
        <v>40.4</v>
      </c>
      <c r="G41" s="27">
        <f t="shared" si="3"/>
        <v>83.6</v>
      </c>
    </row>
    <row r="42" spans="1:7" s="16" customFormat="1" ht="15.75" x14ac:dyDescent="0.25">
      <c r="A42" s="19" t="s">
        <v>68</v>
      </c>
      <c r="B42" s="50">
        <v>9900</v>
      </c>
      <c r="C42" s="51"/>
      <c r="D42" s="19">
        <v>9900000000</v>
      </c>
      <c r="E42" s="19"/>
      <c r="F42" s="27">
        <f t="shared" si="3"/>
        <v>40.4</v>
      </c>
      <c r="G42" s="27">
        <f t="shared" si="3"/>
        <v>83.6</v>
      </c>
    </row>
    <row r="43" spans="1:7" s="16" customFormat="1" ht="15.75" x14ac:dyDescent="0.25">
      <c r="A43" s="19" t="s">
        <v>67</v>
      </c>
      <c r="B43" s="50">
        <v>9999</v>
      </c>
      <c r="C43" s="51"/>
      <c r="D43" s="19">
        <v>9999999999</v>
      </c>
      <c r="E43" s="19"/>
      <c r="F43" s="27">
        <f t="shared" si="3"/>
        <v>40.4</v>
      </c>
      <c r="G43" s="27">
        <f t="shared" si="3"/>
        <v>83.6</v>
      </c>
    </row>
    <row r="44" spans="1:7" s="16" customFormat="1" ht="15.75" x14ac:dyDescent="0.25">
      <c r="A44" s="19" t="s">
        <v>70</v>
      </c>
      <c r="B44" s="50">
        <v>9999</v>
      </c>
      <c r="C44" s="51"/>
      <c r="D44" s="19">
        <v>9999999999</v>
      </c>
      <c r="E44" s="19">
        <v>900</v>
      </c>
      <c r="F44" s="35">
        <v>40.4</v>
      </c>
      <c r="G44" s="35">
        <v>83.6</v>
      </c>
    </row>
    <row r="45" spans="1:7" s="16" customFormat="1" ht="15.75" x14ac:dyDescent="0.25">
      <c r="F45" s="29"/>
    </row>
    <row r="46" spans="1:7" s="16" customFormat="1" ht="15.75" x14ac:dyDescent="0.25">
      <c r="F46" s="29"/>
    </row>
    <row r="47" spans="1:7" s="16" customFormat="1" ht="15.75" x14ac:dyDescent="0.25">
      <c r="F47" s="29"/>
    </row>
    <row r="48" spans="1:7" s="16" customFormat="1" ht="15.75" x14ac:dyDescent="0.25">
      <c r="F48" s="29"/>
    </row>
    <row r="49" spans="6:6" s="16" customFormat="1" ht="15.75" x14ac:dyDescent="0.25">
      <c r="F49" s="29"/>
    </row>
    <row r="50" spans="6:6" s="16" customFormat="1" ht="15.75" x14ac:dyDescent="0.25">
      <c r="F50" s="29"/>
    </row>
    <row r="51" spans="6:6" s="16" customFormat="1" ht="15.75" x14ac:dyDescent="0.25">
      <c r="F51" s="29"/>
    </row>
    <row r="52" spans="6:6" s="16" customFormat="1" ht="15.75" x14ac:dyDescent="0.25">
      <c r="F52" s="29"/>
    </row>
    <row r="53" spans="6:6" s="16" customFormat="1" ht="15.75" x14ac:dyDescent="0.25">
      <c r="F53" s="29"/>
    </row>
    <row r="54" spans="6:6" s="16" customFormat="1" ht="15.75" x14ac:dyDescent="0.25">
      <c r="F54" s="29"/>
    </row>
    <row r="55" spans="6:6" s="16" customFormat="1" ht="15.75" x14ac:dyDescent="0.25">
      <c r="F55" s="29"/>
    </row>
    <row r="56" spans="6:6" s="16" customFormat="1" ht="15.75" x14ac:dyDescent="0.25">
      <c r="F56" s="29"/>
    </row>
    <row r="57" spans="6:6" s="16" customFormat="1" ht="15.75" x14ac:dyDescent="0.25">
      <c r="F57" s="29"/>
    </row>
    <row r="58" spans="6:6" s="16" customFormat="1" ht="15.75" x14ac:dyDescent="0.25">
      <c r="F58" s="29"/>
    </row>
    <row r="59" spans="6:6" s="16" customFormat="1" ht="15.75" x14ac:dyDescent="0.25">
      <c r="F59" s="29"/>
    </row>
    <row r="60" spans="6:6" s="16" customFormat="1" ht="15.75" x14ac:dyDescent="0.25">
      <c r="F60" s="29"/>
    </row>
    <row r="61" spans="6:6" s="16" customFormat="1" ht="15.75" x14ac:dyDescent="0.25">
      <c r="F61" s="29"/>
    </row>
    <row r="62" spans="6:6" s="16" customFormat="1" ht="15.75" x14ac:dyDescent="0.25">
      <c r="F62" s="29"/>
    </row>
    <row r="63" spans="6:6" s="16" customFormat="1" ht="15.75" x14ac:dyDescent="0.25">
      <c r="F63" s="29"/>
    </row>
    <row r="64" spans="6:6" s="16" customFormat="1" ht="15.75" x14ac:dyDescent="0.25">
      <c r="F64" s="29"/>
    </row>
    <row r="65" spans="6:6" s="16" customFormat="1" ht="15.75" x14ac:dyDescent="0.25">
      <c r="F65" s="29"/>
    </row>
    <row r="66" spans="6:6" s="16" customFormat="1" ht="15.75" x14ac:dyDescent="0.25">
      <c r="F66" s="29"/>
    </row>
    <row r="67" spans="6:6" s="16" customFormat="1" ht="15.75" x14ac:dyDescent="0.25">
      <c r="F67" s="29"/>
    </row>
  </sheetData>
  <mergeCells count="49">
    <mergeCell ref="B37:C37"/>
    <mergeCell ref="B38:C38"/>
    <mergeCell ref="B39:C39"/>
    <mergeCell ref="B40:C40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A1:D1"/>
    <mergeCell ref="E1:G1"/>
    <mergeCell ref="A2:G2"/>
    <mergeCell ref="A4:A5"/>
    <mergeCell ref="B4:B5"/>
    <mergeCell ref="C4:C5"/>
    <mergeCell ref="D4:D5"/>
    <mergeCell ref="E4:E5"/>
    <mergeCell ref="F4:G4"/>
    <mergeCell ref="B41:C41"/>
    <mergeCell ref="B42:C42"/>
    <mergeCell ref="B43:C43"/>
    <mergeCell ref="B44:C44"/>
    <mergeCell ref="A3:F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</mergeCells>
  <printOptions horizontalCentered="1"/>
  <pageMargins left="0.98425196850393704" right="0.39370078740157483" top="0.39370078740157483" bottom="0.39370078740157483" header="0.39370078740157483" footer="0"/>
  <pageSetup paperSize="9" scale="6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</vt:lpstr>
      <vt:lpstr>4.1</vt:lpstr>
      <vt:lpstr>'4.1'!Заголовки_для_печати</vt:lpstr>
      <vt:lpstr>'4'!Область_печати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Сельсовет</cp:lastModifiedBy>
  <cp:lastPrinted>2018-12-27T10:03:59Z</cp:lastPrinted>
  <dcterms:created xsi:type="dcterms:W3CDTF">1996-10-08T23:32:33Z</dcterms:created>
  <dcterms:modified xsi:type="dcterms:W3CDTF">2018-12-27T10:04:08Z</dcterms:modified>
</cp:coreProperties>
</file>