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5" sheetId="13" r:id="rId1"/>
    <sheet name="5.1" sheetId="14" r:id="rId2"/>
  </sheets>
  <definedNames>
    <definedName name="_xlnm.Print_Titles" localSheetId="1">'5.1'!$4:$5</definedName>
    <definedName name="_xlnm.Print_Area" localSheetId="0">'5'!$A$1:$D$40</definedName>
  </definedNames>
  <calcPr calcId="145621" refMode="R1C1"/>
</workbook>
</file>

<file path=xl/calcChain.xml><?xml version="1.0" encoding="utf-8"?>
<calcChain xmlns="http://schemas.openxmlformats.org/spreadsheetml/2006/main">
  <c r="E27" i="14" l="1"/>
  <c r="D27" i="14"/>
  <c r="D26" i="13"/>
  <c r="E31" i="14" l="1"/>
  <c r="E40" i="14" l="1"/>
  <c r="E39" i="14" s="1"/>
  <c r="E38" i="14" s="1"/>
  <c r="E37" i="14" s="1"/>
  <c r="E36" i="14" s="1"/>
  <c r="E35" i="14" s="1"/>
  <c r="E34" i="14" s="1"/>
  <c r="E30" i="14"/>
  <c r="D31" i="14"/>
  <c r="D30" i="14" s="1"/>
  <c r="E26" i="14"/>
  <c r="E25" i="14" s="1"/>
  <c r="E24" i="14" s="1"/>
  <c r="E23" i="14" s="1"/>
  <c r="E22" i="14" s="1"/>
  <c r="E18" i="14"/>
  <c r="E17" i="14" s="1"/>
  <c r="E16" i="14" s="1"/>
  <c r="E14" i="14"/>
  <c r="E13" i="14"/>
  <c r="E12" i="14" s="1"/>
  <c r="D14" i="14"/>
  <c r="D13" i="14" s="1"/>
  <c r="D12" i="14" s="1"/>
  <c r="D18" i="14"/>
  <c r="D40" i="14"/>
  <c r="D17" i="13"/>
  <c r="E11" i="14" l="1"/>
  <c r="E10" i="14" s="1"/>
  <c r="E9" i="14" s="1"/>
  <c r="E8" i="14" s="1"/>
  <c r="D31" i="13" l="1"/>
  <c r="D30" i="13" s="1"/>
  <c r="D29" i="13" s="1"/>
  <c r="E44" i="14" l="1"/>
  <c r="E43" i="14" s="1"/>
  <c r="E42" i="14" s="1"/>
  <c r="E7" i="14" s="1"/>
  <c r="D44" i="14"/>
  <c r="D43" i="14" s="1"/>
  <c r="D42" i="14" s="1"/>
  <c r="D26" i="14"/>
  <c r="D25" i="14" s="1"/>
  <c r="D24" i="14" s="1"/>
  <c r="D23" i="14" s="1"/>
  <c r="D22" i="14" s="1"/>
  <c r="D39" i="14"/>
  <c r="D38" i="14" s="1"/>
  <c r="D37" i="14" s="1"/>
  <c r="D36" i="14" s="1"/>
  <c r="D35" i="14" s="1"/>
  <c r="D34" i="14" s="1"/>
  <c r="D17" i="14"/>
  <c r="D16" i="14" s="1"/>
  <c r="D11" i="14" s="1"/>
  <c r="D10" i="14" s="1"/>
  <c r="D9" i="14" s="1"/>
  <c r="D8" i="14" s="1"/>
  <c r="D7" i="14" l="1"/>
  <c r="D13" i="13"/>
  <c r="D12" i="13" s="1"/>
  <c r="D11" i="13" s="1"/>
  <c r="D25" i="13"/>
  <c r="D24" i="13" s="1"/>
  <c r="D23" i="13" s="1"/>
  <c r="D22" i="13" s="1"/>
  <c r="D21" i="13" s="1"/>
  <c r="D39" i="13"/>
  <c r="D38" i="13" s="1"/>
  <c r="D37" i="13" s="1"/>
  <c r="D36" i="13" s="1"/>
  <c r="D35" i="13" s="1"/>
  <c r="D34" i="13" s="1"/>
  <c r="D33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<sst xmlns="http://schemas.openxmlformats.org/spreadsheetml/2006/main" count="146" uniqueCount="66">
  <si>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</si>
  <si>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</si>
  <si>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</si>
  <si>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</si>
  <si>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</si>
  <si>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</si>
  <si>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</si>
  <si>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</si>
  <si>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</si>
  <si>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</si>
  <si>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</si>
  <si>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</si>
  <si>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</si>
  <si>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</si>
  <si>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</si>
  <si>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 xml:space="preserve"> 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</si>
  <si>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Биккуловский сельсовет муниципального района Миякинский  район  РБ»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</si>
  <si>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</si>
  <si>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</si>
  <si>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</si>
  <si>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</si>
  <si>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</si>
  <si>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</si>
  <si>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</si>
  <si>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</si>
  <si>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</si>
  <si>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</si>
  <si>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</si>
  <si>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</si>
  <si>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</si>
  <si>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«Транспортное развитие сельского поселения Биккуловский сельсовет МР Миякинский район РБ»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</si>
  <si>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</si>
  <si>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</si>
  <si>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</si>
  <si>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</si>
  <si>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</si>
  <si>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</si>
  <si>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</si>
  <si>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</si>
  <si>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</si>
  <si>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</si>
  <si>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</si>
  <si>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</si>
  <si>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</si>
  <si>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</si>
  <si>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</si>
  <si>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</si>
  <si>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</si>
  <si>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</si>
  <si>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</si>
  <si>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</si>
  <si>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</si>
  <si>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</si>
  <si>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1720175040</t>
  </si>
  <si>
    <t>РАСПРЕДЕЛЕНИЕ
бюджетных ассигнований на 2020 год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</si>
  <si>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Основное мероприятие «Содержание дорог сельских поселений и повышение безопастности дорожного движения»</t>
  </si>
  <si>
    <t>2022 год</t>
  </si>
  <si>
    <t>Основное мероприятие «Основное мероприятие «Содержание дорог сельских поселений и повышение безопасности дорожного движения»»</t>
  </si>
  <si>
    <t>Сумма</t>
  </si>
  <si>
    <t>1810000000</t>
  </si>
  <si>
    <t>1810103150</t>
  </si>
  <si>
    <t xml:space="preserve">Приложение № 5.1 к решению Совета сельского поселения Биккуловский сельсовект муниципального района Миякинский район Республики Башкортостан 
от "20" декабря 2019 года № 26
"О бюджете сельского поселения Биккуловский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</si>
  <si>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плановый период 2021 и 2022 годов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</si>
  <si>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Приложение № 5 к решению Совета сельского поселения Биккуловский сельсовет муниципального района Миякинский район Республики Башкортостан 
от "20" декабря 2019 года № 26
"О бюджете сельского поселения Биккуловский сельсовет муниципального района Миякинский район Республики Башкортостан на 2020 год и на плановый период 2021 и 2022 годов"
</t>
  </si>
  <si>
    <t>180000000</t>
  </si>
  <si>
    <t>1810100000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</si>
</sst>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5">
    <xf numFmtId="0" fontId="0" fillId="0" borderId="0" xfId="0"/>
    <xf numFmtId="0" fontId="1" fillId="0" borderId="0" xfId="0" applyFont="1" applyFill="1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/>
    <xf numFmtId="1" fontId="6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2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6" fillId="0" borderId="5" xfId="0" applyFont="1" applyFill="1" applyBorder="1" applyAlignment="1">
      <alignment horizontal="right"/>
    </xf>
    <xf numFmtId="0" fontId="7" fillId="0" borderId="5" xfId="0" applyFont="1" applyBorder="1" applyAlignment="1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80" zoomScaleNormal="80" zoomScaleSheetLayoutView="70" workbookViewId="0">
      <selection activeCell="C1" sqref="A1:D40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37" customFormat="1" ht="300.75" customHeight="1" x14ac:dyDescent="0.3">
      <c r="A1" s="50"/>
      <c r="B1" s="51"/>
      <c r="C1" s="44" t="s">
        <v>63</v>
      </c>
      <c r="D1" s="45"/>
    </row>
    <row r="2" spans="1:9" s="37" customFormat="1" ht="108.75" customHeight="1" x14ac:dyDescent="0.3">
      <c r="A2" s="46" t="s">
        <v>54</v>
      </c>
      <c r="B2" s="46"/>
      <c r="C2" s="46"/>
      <c r="D2" s="46"/>
    </row>
    <row r="3" spans="1:9" s="37" customFormat="1" x14ac:dyDescent="0.3">
      <c r="A3" s="52" t="s">
        <v>5</v>
      </c>
      <c r="B3" s="53"/>
      <c r="C3" s="53"/>
      <c r="D3" s="53"/>
    </row>
    <row r="4" spans="1:9" s="37" customFormat="1" x14ac:dyDescent="0.3">
      <c r="A4" s="38" t="s">
        <v>4</v>
      </c>
      <c r="B4" s="38" t="s">
        <v>3</v>
      </c>
      <c r="C4" s="38" t="s">
        <v>2</v>
      </c>
      <c r="D4" s="38" t="s">
        <v>58</v>
      </c>
    </row>
    <row r="5" spans="1:9" s="37" customFormat="1" x14ac:dyDescent="0.3">
      <c r="A5" s="38">
        <v>1</v>
      </c>
      <c r="B5" s="38">
        <v>2</v>
      </c>
      <c r="C5" s="38">
        <v>3</v>
      </c>
      <c r="D5" s="38">
        <v>4</v>
      </c>
      <c r="E5" s="15"/>
      <c r="F5" s="15"/>
      <c r="G5" s="15"/>
      <c r="H5" s="15"/>
      <c r="I5" s="15"/>
    </row>
    <row r="6" spans="1:9" s="37" customFormat="1" x14ac:dyDescent="0.3">
      <c r="A6" s="47" t="s">
        <v>9</v>
      </c>
      <c r="B6" s="48"/>
      <c r="C6" s="49"/>
      <c r="D6" s="18">
        <f>D7+D21+D29+D33</f>
        <v>3011.3</v>
      </c>
      <c r="E6" s="15"/>
      <c r="G6" s="15"/>
    </row>
    <row r="7" spans="1:9" s="23" customFormat="1" ht="30.75" customHeight="1" x14ac:dyDescent="0.3">
      <c r="A7" s="39" t="s">
        <v>13</v>
      </c>
      <c r="B7" s="19"/>
      <c r="C7" s="20"/>
      <c r="D7" s="21">
        <f>D8</f>
        <v>2051.3000000000002</v>
      </c>
      <c r="E7" s="24"/>
    </row>
    <row r="8" spans="1:9" s="37" customFormat="1" ht="39" customHeight="1" x14ac:dyDescent="0.3">
      <c r="A8" s="40" t="s">
        <v>14</v>
      </c>
      <c r="B8" s="13" t="s">
        <v>38</v>
      </c>
      <c r="C8" s="3"/>
      <c r="D8" s="11">
        <f>D9</f>
        <v>2051.3000000000002</v>
      </c>
      <c r="E8" s="16"/>
    </row>
    <row r="9" spans="1:9" s="37" customFormat="1" ht="87.75" customHeight="1" x14ac:dyDescent="0.3">
      <c r="A9" s="40" t="s">
        <v>15</v>
      </c>
      <c r="B9" s="13" t="s">
        <v>39</v>
      </c>
      <c r="C9" s="3"/>
      <c r="D9" s="11">
        <f>D10</f>
        <v>2051.3000000000002</v>
      </c>
      <c r="E9" s="16"/>
    </row>
    <row r="10" spans="1:9" s="37" customFormat="1" ht="129" customHeight="1" x14ac:dyDescent="0.3">
      <c r="A10" s="40" t="s">
        <v>16</v>
      </c>
      <c r="B10" s="13" t="s">
        <v>39</v>
      </c>
      <c r="C10" s="3"/>
      <c r="D10" s="12">
        <f>D11+D15</f>
        <v>2051.3000000000002</v>
      </c>
    </row>
    <row r="11" spans="1:9" s="23" customFormat="1" ht="51" customHeight="1" x14ac:dyDescent="0.3">
      <c r="A11" s="39" t="s">
        <v>40</v>
      </c>
      <c r="B11" s="19"/>
      <c r="C11" s="20"/>
      <c r="D11" s="21">
        <f>D12</f>
        <v>737.3</v>
      </c>
    </row>
    <row r="12" spans="1:9" s="37" customFormat="1" ht="41.25" customHeight="1" x14ac:dyDescent="0.3">
      <c r="A12" s="40" t="s">
        <v>17</v>
      </c>
      <c r="B12" s="13" t="s">
        <v>41</v>
      </c>
      <c r="C12" s="3"/>
      <c r="D12" s="12">
        <f>D13</f>
        <v>737.3</v>
      </c>
    </row>
    <row r="13" spans="1:9" s="37" customFormat="1" ht="30.75" customHeight="1" x14ac:dyDescent="0.3">
      <c r="A13" s="40" t="s">
        <v>18</v>
      </c>
      <c r="B13" s="13" t="s">
        <v>42</v>
      </c>
      <c r="C13" s="3"/>
      <c r="D13" s="12">
        <f>D14</f>
        <v>737.3</v>
      </c>
    </row>
    <row r="14" spans="1:9" s="37" customFormat="1" ht="87" customHeight="1" x14ac:dyDescent="0.3">
      <c r="A14" s="40" t="s">
        <v>19</v>
      </c>
      <c r="B14" s="13" t="s">
        <v>42</v>
      </c>
      <c r="C14" s="3">
        <v>100</v>
      </c>
      <c r="D14" s="12">
        <v>737.3</v>
      </c>
    </row>
    <row r="15" spans="1:9" s="23" customFormat="1" ht="93" customHeight="1" x14ac:dyDescent="0.3">
      <c r="A15" s="39" t="s">
        <v>20</v>
      </c>
      <c r="B15" s="19"/>
      <c r="C15" s="20"/>
      <c r="D15" s="21">
        <f>D16</f>
        <v>1314</v>
      </c>
      <c r="E15" s="25"/>
    </row>
    <row r="16" spans="1:9" s="37" customFormat="1" ht="49.5" customHeight="1" x14ac:dyDescent="0.3">
      <c r="A16" s="40" t="s">
        <v>21</v>
      </c>
      <c r="B16" s="13" t="s">
        <v>41</v>
      </c>
      <c r="C16" s="3"/>
      <c r="D16" s="12">
        <f>D17</f>
        <v>1314</v>
      </c>
    </row>
    <row r="17" spans="1:5" s="37" customFormat="1" ht="29.25" customHeight="1" x14ac:dyDescent="0.3">
      <c r="A17" s="40" t="s">
        <v>22</v>
      </c>
      <c r="B17" s="13" t="s">
        <v>44</v>
      </c>
      <c r="C17" s="3"/>
      <c r="D17" s="11">
        <f>D18+D19+D20</f>
        <v>1314</v>
      </c>
    </row>
    <row r="18" spans="1:5" s="37" customFormat="1" ht="74.25" customHeight="1" x14ac:dyDescent="0.3">
      <c r="A18" s="40" t="s">
        <v>1</v>
      </c>
      <c r="B18" s="13" t="s">
        <v>44</v>
      </c>
      <c r="C18" s="3">
        <v>100</v>
      </c>
      <c r="D18" s="12">
        <v>1160</v>
      </c>
    </row>
    <row r="19" spans="1:5" s="37" customFormat="1" ht="40.5" customHeight="1" x14ac:dyDescent="0.3">
      <c r="A19" s="40" t="s">
        <v>0</v>
      </c>
      <c r="B19" s="13" t="s">
        <v>44</v>
      </c>
      <c r="C19" s="3">
        <v>200</v>
      </c>
      <c r="D19" s="12">
        <v>147.19999999999999</v>
      </c>
    </row>
    <row r="20" spans="1:5" s="37" customFormat="1" ht="40.5" customHeight="1" x14ac:dyDescent="0.3">
      <c r="A20" s="40" t="s">
        <v>43</v>
      </c>
      <c r="B20" s="13" t="s">
        <v>44</v>
      </c>
      <c r="C20" s="3">
        <v>800</v>
      </c>
      <c r="D20" s="12">
        <v>6.8</v>
      </c>
    </row>
    <row r="21" spans="1:5" s="23" customFormat="1" ht="30.75" customHeight="1" x14ac:dyDescent="0.3">
      <c r="A21" s="39" t="s">
        <v>23</v>
      </c>
      <c r="B21" s="19"/>
      <c r="C21" s="20"/>
      <c r="D21" s="21">
        <f t="shared" ref="D21:D25" si="0">D22</f>
        <v>92</v>
      </c>
    </row>
    <row r="22" spans="1:5" s="37" customFormat="1" ht="27" customHeight="1" x14ac:dyDescent="0.3">
      <c r="A22" s="40" t="s">
        <v>24</v>
      </c>
      <c r="B22" s="13"/>
      <c r="C22" s="3"/>
      <c r="D22" s="12">
        <f t="shared" si="0"/>
        <v>92</v>
      </c>
      <c r="E22" s="17"/>
    </row>
    <row r="23" spans="1:5" s="37" customFormat="1" ht="66" customHeight="1" x14ac:dyDescent="0.3">
      <c r="A23" s="40" t="s">
        <v>25</v>
      </c>
      <c r="B23" s="13" t="s">
        <v>38</v>
      </c>
      <c r="C23" s="3"/>
      <c r="D23" s="12">
        <f t="shared" si="0"/>
        <v>92</v>
      </c>
    </row>
    <row r="24" spans="1:5" s="37" customFormat="1" ht="85.5" customHeight="1" x14ac:dyDescent="0.3">
      <c r="A24" s="40" t="s">
        <v>26</v>
      </c>
      <c r="B24" s="13" t="s">
        <v>45</v>
      </c>
      <c r="C24" s="3"/>
      <c r="D24" s="12">
        <f t="shared" si="0"/>
        <v>92</v>
      </c>
    </row>
    <row r="25" spans="1:5" s="37" customFormat="1" ht="39.75" customHeight="1" x14ac:dyDescent="0.3">
      <c r="A25" s="40" t="s">
        <v>27</v>
      </c>
      <c r="B25" s="13" t="s">
        <v>45</v>
      </c>
      <c r="C25" s="3"/>
      <c r="D25" s="12">
        <f t="shared" si="0"/>
        <v>92</v>
      </c>
    </row>
    <row r="26" spans="1:5" s="37" customFormat="1" ht="62.25" customHeight="1" x14ac:dyDescent="0.3">
      <c r="A26" s="40" t="s">
        <v>28</v>
      </c>
      <c r="B26" s="13" t="s">
        <v>45</v>
      </c>
      <c r="C26" s="3"/>
      <c r="D26" s="12">
        <f>D27+D28</f>
        <v>92</v>
      </c>
    </row>
    <row r="27" spans="1:5" s="37" customFormat="1" ht="84" customHeight="1" x14ac:dyDescent="0.3">
      <c r="A27" s="40" t="s">
        <v>1</v>
      </c>
      <c r="B27" s="13" t="s">
        <v>46</v>
      </c>
      <c r="C27" s="3">
        <v>100</v>
      </c>
      <c r="D27" s="7">
        <v>87.6</v>
      </c>
      <c r="E27" s="17"/>
    </row>
    <row r="28" spans="1:5" s="37" customFormat="1" ht="40.5" customHeight="1" x14ac:dyDescent="0.3">
      <c r="A28" s="40" t="s">
        <v>0</v>
      </c>
      <c r="B28" s="13" t="s">
        <v>46</v>
      </c>
      <c r="C28" s="3">
        <v>200</v>
      </c>
      <c r="D28" s="7">
        <v>4.4000000000000004</v>
      </c>
    </row>
    <row r="29" spans="1:5" s="23" customFormat="1" ht="23.25" customHeight="1" x14ac:dyDescent="0.3">
      <c r="A29" s="39" t="s">
        <v>29</v>
      </c>
      <c r="B29" s="19"/>
      <c r="C29" s="20"/>
      <c r="D29" s="21">
        <f>D30</f>
        <v>168</v>
      </c>
    </row>
    <row r="30" spans="1:5" s="37" customFormat="1" ht="45.75" customHeight="1" x14ac:dyDescent="0.3">
      <c r="A30" s="40" t="s">
        <v>30</v>
      </c>
      <c r="B30" s="13" t="s">
        <v>64</v>
      </c>
      <c r="C30" s="3"/>
      <c r="D30" s="12">
        <f>D31</f>
        <v>168</v>
      </c>
      <c r="E30" s="17"/>
    </row>
    <row r="31" spans="1:5" s="37" customFormat="1" ht="65.25" customHeight="1" x14ac:dyDescent="0.3">
      <c r="A31" s="40" t="s">
        <v>57</v>
      </c>
      <c r="B31" s="13" t="s">
        <v>65</v>
      </c>
      <c r="C31" s="3"/>
      <c r="D31" s="12">
        <f>D32</f>
        <v>168</v>
      </c>
    </row>
    <row r="32" spans="1:5" s="37" customFormat="1" ht="30" customHeight="1" x14ac:dyDescent="0.3">
      <c r="A32" s="40" t="s">
        <v>0</v>
      </c>
      <c r="B32" s="13" t="s">
        <v>60</v>
      </c>
      <c r="C32" s="3">
        <v>200</v>
      </c>
      <c r="D32" s="12">
        <v>168</v>
      </c>
      <c r="E32" s="17"/>
    </row>
    <row r="33" spans="1:5" s="23" customFormat="1" ht="30.75" customHeight="1" x14ac:dyDescent="0.3">
      <c r="A33" s="39" t="s">
        <v>31</v>
      </c>
      <c r="B33" s="19"/>
      <c r="C33" s="20"/>
      <c r="D33" s="26">
        <f t="shared" ref="D33:D38" si="1">D34</f>
        <v>700</v>
      </c>
      <c r="E33" s="27"/>
    </row>
    <row r="34" spans="1:5" s="37" customFormat="1" ht="40.5" customHeight="1" x14ac:dyDescent="0.3">
      <c r="A34" s="40" t="s">
        <v>32</v>
      </c>
      <c r="B34" s="13"/>
      <c r="C34" s="3"/>
      <c r="D34" s="12">
        <f t="shared" si="1"/>
        <v>700</v>
      </c>
    </row>
    <row r="35" spans="1:5" s="37" customFormat="1" ht="33" customHeight="1" x14ac:dyDescent="0.3">
      <c r="A35" s="40" t="s">
        <v>33</v>
      </c>
      <c r="B35" s="13"/>
      <c r="C35" s="3"/>
      <c r="D35" s="12">
        <f t="shared" si="1"/>
        <v>700</v>
      </c>
    </row>
    <row r="36" spans="1:5" s="37" customFormat="1" ht="69.75" customHeight="1" x14ac:dyDescent="0.3">
      <c r="A36" s="40" t="s">
        <v>34</v>
      </c>
      <c r="B36" s="13" t="s">
        <v>48</v>
      </c>
      <c r="C36" s="3"/>
      <c r="D36" s="12">
        <f t="shared" si="1"/>
        <v>700</v>
      </c>
    </row>
    <row r="37" spans="1:5" s="37" customFormat="1" ht="63.75" customHeight="1" x14ac:dyDescent="0.3">
      <c r="A37" s="40" t="s">
        <v>35</v>
      </c>
      <c r="B37" s="13" t="s">
        <v>49</v>
      </c>
      <c r="C37" s="3"/>
      <c r="D37" s="12">
        <f t="shared" si="1"/>
        <v>700</v>
      </c>
      <c r="E37" s="17"/>
    </row>
    <row r="38" spans="1:5" s="37" customFormat="1" ht="93.75" customHeight="1" x14ac:dyDescent="0.3">
      <c r="A38" s="40" t="s">
        <v>36</v>
      </c>
      <c r="B38" s="13" t="s">
        <v>50</v>
      </c>
      <c r="C38" s="3"/>
      <c r="D38" s="12">
        <f t="shared" si="1"/>
        <v>700</v>
      </c>
      <c r="E38" s="17"/>
    </row>
    <row r="39" spans="1:5" s="37" customFormat="1" ht="48" customHeight="1" x14ac:dyDescent="0.3">
      <c r="A39" s="40" t="s">
        <v>37</v>
      </c>
      <c r="B39" s="13" t="s">
        <v>51</v>
      </c>
      <c r="C39" s="3"/>
      <c r="D39" s="12">
        <f>SUM(D40:D40)</f>
        <v>700</v>
      </c>
      <c r="E39" s="17"/>
    </row>
    <row r="40" spans="1:5" s="37" customFormat="1" ht="34.5" customHeight="1" x14ac:dyDescent="0.3">
      <c r="A40" s="14" t="s">
        <v>0</v>
      </c>
      <c r="B40" s="2" t="s">
        <v>53</v>
      </c>
      <c r="C40" s="3">
        <v>200</v>
      </c>
      <c r="D40" s="12">
        <v>700</v>
      </c>
      <c r="E40" s="17"/>
    </row>
  </sheetData>
  <mergeCells count="5">
    <mergeCell ref="C1:D1"/>
    <mergeCell ref="A2:D2"/>
    <mergeCell ref="A6:C6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8" fitToHeight="3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40" zoomScale="80" zoomScaleNormal="80" workbookViewId="0">
      <selection activeCell="A41" sqref="A41"/>
    </sheetView>
  </sheetViews>
  <sheetFormatPr defaultRowHeight="18" x14ac:dyDescent="0.25"/>
  <cols>
    <col min="1" max="1" width="63.85546875" style="5" customWidth="1"/>
    <col min="2" max="2" width="16.5703125" style="5" customWidth="1"/>
    <col min="3" max="3" width="12" style="5" customWidth="1"/>
    <col min="4" max="4" width="18.42578125" style="5" customWidth="1"/>
    <col min="5" max="5" width="17.7109375" style="5" customWidth="1"/>
    <col min="6" max="6" width="12.7109375" style="5" customWidth="1"/>
    <col min="7" max="16384" width="9.140625" style="5"/>
  </cols>
  <sheetData>
    <row r="1" spans="1:8" ht="307.5" customHeight="1" x14ac:dyDescent="0.3">
      <c r="A1" s="58" t="s">
        <v>6</v>
      </c>
      <c r="B1" s="59"/>
      <c r="C1" s="59"/>
      <c r="D1" s="44" t="s">
        <v>61</v>
      </c>
      <c r="E1" s="54"/>
    </row>
    <row r="2" spans="1:8" s="28" customFormat="1" ht="97.5" customHeight="1" x14ac:dyDescent="0.25">
      <c r="A2" s="55" t="s">
        <v>62</v>
      </c>
      <c r="B2" s="55"/>
      <c r="C2" s="55"/>
      <c r="D2" s="55"/>
      <c r="E2" s="56"/>
    </row>
    <row r="3" spans="1:8" s="28" customFormat="1" ht="18.75" x14ac:dyDescent="0.3">
      <c r="A3" s="60" t="s">
        <v>5</v>
      </c>
      <c r="B3" s="61"/>
      <c r="C3" s="61"/>
      <c r="D3" s="61"/>
      <c r="E3" s="61"/>
    </row>
    <row r="4" spans="1:8" s="28" customFormat="1" ht="18.75" x14ac:dyDescent="0.3">
      <c r="A4" s="62" t="s">
        <v>4</v>
      </c>
      <c r="B4" s="62" t="s">
        <v>3</v>
      </c>
      <c r="C4" s="62" t="s">
        <v>2</v>
      </c>
      <c r="D4" s="64" t="s">
        <v>58</v>
      </c>
      <c r="E4" s="64"/>
    </row>
    <row r="5" spans="1:8" s="28" customFormat="1" ht="18.75" x14ac:dyDescent="0.25">
      <c r="A5" s="63"/>
      <c r="B5" s="63"/>
      <c r="C5" s="63"/>
      <c r="D5" s="38" t="s">
        <v>52</v>
      </c>
      <c r="E5" s="38" t="s">
        <v>56</v>
      </c>
    </row>
    <row r="6" spans="1:8" s="28" customFormat="1" ht="18.75" x14ac:dyDescent="0.3">
      <c r="A6" s="38">
        <v>1</v>
      </c>
      <c r="B6" s="38">
        <v>2</v>
      </c>
      <c r="C6" s="38">
        <v>3</v>
      </c>
      <c r="D6" s="38">
        <v>4</v>
      </c>
      <c r="E6" s="29">
        <v>5</v>
      </c>
      <c r="F6" s="30"/>
      <c r="G6" s="30"/>
      <c r="H6" s="30"/>
    </row>
    <row r="7" spans="1:8" s="28" customFormat="1" ht="18.75" x14ac:dyDescent="0.25">
      <c r="A7" s="57" t="s">
        <v>9</v>
      </c>
      <c r="B7" s="48"/>
      <c r="C7" s="49"/>
      <c r="D7" s="18">
        <f>D8+D22+D30+D34+D42</f>
        <v>2830.8</v>
      </c>
      <c r="E7" s="18">
        <f>E8+E22+E30+E34+E42</f>
        <v>2852.8999999999996</v>
      </c>
      <c r="F7" s="30"/>
    </row>
    <row r="8" spans="1:8" s="28" customFormat="1" ht="59.25" customHeight="1" x14ac:dyDescent="0.25">
      <c r="A8" s="39" t="s">
        <v>13</v>
      </c>
      <c r="B8" s="31"/>
      <c r="C8" s="32"/>
      <c r="D8" s="22">
        <f t="shared" ref="D8:E10" si="0">D9</f>
        <v>2012.8000000000002</v>
      </c>
      <c r="E8" s="22">
        <f t="shared" si="0"/>
        <v>1970.6</v>
      </c>
      <c r="F8" s="30"/>
    </row>
    <row r="9" spans="1:8" ht="58.5" customHeight="1" x14ac:dyDescent="0.25">
      <c r="A9" s="40" t="s">
        <v>14</v>
      </c>
      <c r="B9" s="9"/>
      <c r="C9" s="10"/>
      <c r="D9" s="11">
        <f t="shared" si="0"/>
        <v>2012.8000000000002</v>
      </c>
      <c r="E9" s="11">
        <f t="shared" si="0"/>
        <v>1970.6</v>
      </c>
    </row>
    <row r="10" spans="1:8" ht="92.25" customHeight="1" x14ac:dyDescent="0.25">
      <c r="A10" s="40" t="s">
        <v>15</v>
      </c>
      <c r="B10" s="9" t="s">
        <v>38</v>
      </c>
      <c r="C10" s="10"/>
      <c r="D10" s="11">
        <f t="shared" si="0"/>
        <v>2012.8000000000002</v>
      </c>
      <c r="E10" s="11">
        <f t="shared" si="0"/>
        <v>1970.6</v>
      </c>
    </row>
    <row r="11" spans="1:8" ht="140.25" customHeight="1" x14ac:dyDescent="0.25">
      <c r="A11" s="40" t="s">
        <v>16</v>
      </c>
      <c r="B11" s="9" t="s">
        <v>39</v>
      </c>
      <c r="C11" s="10"/>
      <c r="D11" s="11">
        <f>D12+D16</f>
        <v>2012.8000000000002</v>
      </c>
      <c r="E11" s="11">
        <f>E12+E16</f>
        <v>1970.6</v>
      </c>
    </row>
    <row r="12" spans="1:8" ht="67.5" customHeight="1" x14ac:dyDescent="0.25">
      <c r="A12" s="40" t="s">
        <v>40</v>
      </c>
      <c r="B12" s="9" t="s">
        <v>39</v>
      </c>
      <c r="C12" s="10"/>
      <c r="D12" s="11">
        <f t="shared" ref="D12:E14" si="1">D13</f>
        <v>743.4</v>
      </c>
      <c r="E12" s="11">
        <f t="shared" si="1"/>
        <v>751.2</v>
      </c>
    </row>
    <row r="13" spans="1:8" ht="59.25" customHeight="1" x14ac:dyDescent="0.25">
      <c r="A13" s="40" t="s">
        <v>17</v>
      </c>
      <c r="B13" s="9" t="s">
        <v>41</v>
      </c>
      <c r="C13" s="10"/>
      <c r="D13" s="11">
        <f t="shared" si="1"/>
        <v>743.4</v>
      </c>
      <c r="E13" s="11">
        <f t="shared" si="1"/>
        <v>751.2</v>
      </c>
    </row>
    <row r="14" spans="1:8" ht="39.75" customHeight="1" x14ac:dyDescent="0.25">
      <c r="A14" s="40" t="s">
        <v>18</v>
      </c>
      <c r="B14" s="9" t="s">
        <v>42</v>
      </c>
      <c r="C14" s="10"/>
      <c r="D14" s="11">
        <f t="shared" si="1"/>
        <v>743.4</v>
      </c>
      <c r="E14" s="11">
        <f t="shared" si="1"/>
        <v>751.2</v>
      </c>
    </row>
    <row r="15" spans="1:8" ht="84.75" customHeight="1" x14ac:dyDescent="0.25">
      <c r="A15" s="40" t="s">
        <v>19</v>
      </c>
      <c r="B15" s="9" t="s">
        <v>42</v>
      </c>
      <c r="C15" s="10">
        <v>100</v>
      </c>
      <c r="D15" s="41">
        <v>743.4</v>
      </c>
      <c r="E15" s="42">
        <v>751.2</v>
      </c>
    </row>
    <row r="16" spans="1:8" ht="91.5" customHeight="1" x14ac:dyDescent="0.25">
      <c r="A16" s="40" t="s">
        <v>20</v>
      </c>
      <c r="B16" s="9" t="s">
        <v>39</v>
      </c>
      <c r="C16" s="10"/>
      <c r="D16" s="11">
        <f>D17</f>
        <v>1269.4000000000001</v>
      </c>
      <c r="E16" s="11">
        <f>E17</f>
        <v>1219.3999999999999</v>
      </c>
    </row>
    <row r="17" spans="1:5" ht="63.75" customHeight="1" x14ac:dyDescent="0.25">
      <c r="A17" s="40" t="s">
        <v>21</v>
      </c>
      <c r="B17" s="9" t="s">
        <v>41</v>
      </c>
      <c r="C17" s="10"/>
      <c r="D17" s="11">
        <f>D18</f>
        <v>1269.4000000000001</v>
      </c>
      <c r="E17" s="11">
        <f>E18</f>
        <v>1219.3999999999999</v>
      </c>
    </row>
    <row r="18" spans="1:5" ht="40.5" customHeight="1" x14ac:dyDescent="0.25">
      <c r="A18" s="40" t="s">
        <v>22</v>
      </c>
      <c r="B18" s="9" t="s">
        <v>44</v>
      </c>
      <c r="C18" s="10"/>
      <c r="D18" s="11">
        <f>D19+D20+D21</f>
        <v>1269.4000000000001</v>
      </c>
      <c r="E18" s="11">
        <f>E19+E20+E21</f>
        <v>1219.3999999999999</v>
      </c>
    </row>
    <row r="19" spans="1:5" ht="90" customHeight="1" x14ac:dyDescent="0.25">
      <c r="A19" s="40" t="s">
        <v>1</v>
      </c>
      <c r="B19" s="9" t="s">
        <v>44</v>
      </c>
      <c r="C19" s="10">
        <v>100</v>
      </c>
      <c r="D19" s="41">
        <v>1172.8</v>
      </c>
      <c r="E19" s="42">
        <v>1184.0999999999999</v>
      </c>
    </row>
    <row r="20" spans="1:5" ht="44.25" customHeight="1" x14ac:dyDescent="0.25">
      <c r="A20" s="40" t="s">
        <v>0</v>
      </c>
      <c r="B20" s="9" t="s">
        <v>44</v>
      </c>
      <c r="C20" s="10">
        <v>200</v>
      </c>
      <c r="D20" s="7">
        <v>93.4</v>
      </c>
      <c r="E20" s="43">
        <v>32.1</v>
      </c>
    </row>
    <row r="21" spans="1:5" ht="44.25" customHeight="1" x14ac:dyDescent="0.25">
      <c r="A21" s="40" t="s">
        <v>43</v>
      </c>
      <c r="B21" s="9" t="s">
        <v>44</v>
      </c>
      <c r="C21" s="10">
        <v>800</v>
      </c>
      <c r="D21" s="7">
        <v>3.2</v>
      </c>
      <c r="E21" s="43">
        <v>3.2</v>
      </c>
    </row>
    <row r="22" spans="1:5" s="28" customFormat="1" ht="39.75" customHeight="1" x14ac:dyDescent="0.25">
      <c r="A22" s="39" t="s">
        <v>23</v>
      </c>
      <c r="B22" s="31"/>
      <c r="C22" s="32"/>
      <c r="D22" s="22">
        <f t="shared" ref="D22:E25" si="2">D23</f>
        <v>92.6</v>
      </c>
      <c r="E22" s="22">
        <f t="shared" si="2"/>
        <v>95.6</v>
      </c>
    </row>
    <row r="23" spans="1:5" ht="39" customHeight="1" x14ac:dyDescent="0.25">
      <c r="A23" s="40" t="s">
        <v>24</v>
      </c>
      <c r="B23" s="9" t="s">
        <v>38</v>
      </c>
      <c r="C23" s="10"/>
      <c r="D23" s="11">
        <f t="shared" si="2"/>
        <v>92.6</v>
      </c>
      <c r="E23" s="11">
        <f t="shared" si="2"/>
        <v>95.6</v>
      </c>
    </row>
    <row r="24" spans="1:5" ht="76.5" customHeight="1" x14ac:dyDescent="0.25">
      <c r="A24" s="40" t="s">
        <v>25</v>
      </c>
      <c r="B24" s="9" t="s">
        <v>38</v>
      </c>
      <c r="C24" s="10"/>
      <c r="D24" s="11">
        <f t="shared" si="2"/>
        <v>92.6</v>
      </c>
      <c r="E24" s="11">
        <f t="shared" si="2"/>
        <v>95.6</v>
      </c>
    </row>
    <row r="25" spans="1:5" ht="74.25" customHeight="1" x14ac:dyDescent="0.25">
      <c r="A25" s="40" t="s">
        <v>26</v>
      </c>
      <c r="B25" s="9" t="s">
        <v>39</v>
      </c>
      <c r="C25" s="10"/>
      <c r="D25" s="11">
        <f t="shared" si="2"/>
        <v>92.6</v>
      </c>
      <c r="E25" s="11">
        <f t="shared" si="2"/>
        <v>95.6</v>
      </c>
    </row>
    <row r="26" spans="1:5" ht="43.5" customHeight="1" x14ac:dyDescent="0.25">
      <c r="A26" s="40" t="s">
        <v>27</v>
      </c>
      <c r="B26" s="9" t="s">
        <v>45</v>
      </c>
      <c r="C26" s="10"/>
      <c r="D26" s="11">
        <f>D27</f>
        <v>92.6</v>
      </c>
      <c r="E26" s="11">
        <f>E27</f>
        <v>95.6</v>
      </c>
    </row>
    <row r="27" spans="1:5" ht="65.25" customHeight="1" x14ac:dyDescent="0.25">
      <c r="A27" s="40" t="s">
        <v>28</v>
      </c>
      <c r="B27" s="9" t="s">
        <v>45</v>
      </c>
      <c r="C27" s="10"/>
      <c r="D27" s="11">
        <f>D28+D29</f>
        <v>92.6</v>
      </c>
      <c r="E27" s="11">
        <f>E28+E29</f>
        <v>95.6</v>
      </c>
    </row>
    <row r="28" spans="1:5" ht="89.25" customHeight="1" x14ac:dyDescent="0.25">
      <c r="A28" s="40" t="s">
        <v>1</v>
      </c>
      <c r="B28" s="9" t="s">
        <v>46</v>
      </c>
      <c r="C28" s="10">
        <v>100</v>
      </c>
      <c r="D28" s="7">
        <v>87.6</v>
      </c>
      <c r="E28" s="43">
        <v>90</v>
      </c>
    </row>
    <row r="29" spans="1:5" ht="44.25" customHeight="1" x14ac:dyDescent="0.25">
      <c r="A29" s="40" t="s">
        <v>0</v>
      </c>
      <c r="B29" s="9" t="s">
        <v>46</v>
      </c>
      <c r="C29" s="10">
        <v>200</v>
      </c>
      <c r="D29" s="7">
        <v>5</v>
      </c>
      <c r="E29" s="43">
        <v>5.6</v>
      </c>
    </row>
    <row r="30" spans="1:5" s="28" customFormat="1" ht="34.5" customHeight="1" x14ac:dyDescent="0.25">
      <c r="A30" s="39" t="s">
        <v>29</v>
      </c>
      <c r="B30" s="31"/>
      <c r="C30" s="32"/>
      <c r="D30" s="22">
        <f>D31</f>
        <v>168</v>
      </c>
      <c r="E30" s="22">
        <f>E31</f>
        <v>168</v>
      </c>
    </row>
    <row r="31" spans="1:5" ht="70.5" customHeight="1" x14ac:dyDescent="0.25">
      <c r="A31" s="40" t="s">
        <v>30</v>
      </c>
      <c r="B31" s="9" t="s">
        <v>47</v>
      </c>
      <c r="C31" s="10"/>
      <c r="D31" s="11">
        <f>D32</f>
        <v>168</v>
      </c>
      <c r="E31" s="11">
        <f>E32</f>
        <v>168</v>
      </c>
    </row>
    <row r="32" spans="1:5" ht="66.75" customHeight="1" x14ac:dyDescent="0.25">
      <c r="A32" s="40" t="s">
        <v>55</v>
      </c>
      <c r="B32" s="9" t="s">
        <v>59</v>
      </c>
      <c r="C32" s="10"/>
      <c r="D32" s="11">
        <v>168</v>
      </c>
      <c r="E32" s="11">
        <v>168</v>
      </c>
    </row>
    <row r="33" spans="1:5" ht="41.25" customHeight="1" x14ac:dyDescent="0.25">
      <c r="A33" s="40" t="s">
        <v>0</v>
      </c>
      <c r="B33" s="9" t="s">
        <v>60</v>
      </c>
      <c r="C33" s="10">
        <v>200</v>
      </c>
      <c r="D33" s="11">
        <v>168</v>
      </c>
      <c r="E33" s="11">
        <v>168</v>
      </c>
    </row>
    <row r="34" spans="1:5" s="28" customFormat="1" ht="39" customHeight="1" x14ac:dyDescent="0.25">
      <c r="A34" s="39" t="s">
        <v>31</v>
      </c>
      <c r="B34" s="31"/>
      <c r="C34" s="32"/>
      <c r="D34" s="22">
        <f t="shared" ref="D34:E36" si="3">D35</f>
        <v>500</v>
      </c>
      <c r="E34" s="22">
        <f t="shared" si="3"/>
        <v>500</v>
      </c>
    </row>
    <row r="35" spans="1:5" ht="58.5" customHeight="1" x14ac:dyDescent="0.25">
      <c r="A35" s="40" t="s">
        <v>32</v>
      </c>
      <c r="B35" s="9"/>
      <c r="C35" s="10"/>
      <c r="D35" s="11">
        <f t="shared" si="3"/>
        <v>500</v>
      </c>
      <c r="E35" s="11">
        <f t="shared" si="3"/>
        <v>500</v>
      </c>
    </row>
    <row r="36" spans="1:5" ht="39" customHeight="1" x14ac:dyDescent="0.25">
      <c r="A36" s="40" t="s">
        <v>33</v>
      </c>
      <c r="B36" s="9"/>
      <c r="C36" s="10"/>
      <c r="D36" s="11">
        <f t="shared" si="3"/>
        <v>500</v>
      </c>
      <c r="E36" s="11">
        <f t="shared" si="3"/>
        <v>500</v>
      </c>
    </row>
    <row r="37" spans="1:5" ht="77.25" customHeight="1" x14ac:dyDescent="0.25">
      <c r="A37" s="40" t="s">
        <v>34</v>
      </c>
      <c r="B37" s="9" t="s">
        <v>48</v>
      </c>
      <c r="C37" s="10"/>
      <c r="D37" s="11">
        <f t="shared" ref="D37:E39" si="4">D38</f>
        <v>500</v>
      </c>
      <c r="E37" s="11">
        <f t="shared" si="4"/>
        <v>500</v>
      </c>
    </row>
    <row r="38" spans="1:5" ht="72.75" customHeight="1" x14ac:dyDescent="0.25">
      <c r="A38" s="40" t="s">
        <v>35</v>
      </c>
      <c r="B38" s="9" t="s">
        <v>49</v>
      </c>
      <c r="C38" s="10"/>
      <c r="D38" s="11">
        <f t="shared" si="4"/>
        <v>500</v>
      </c>
      <c r="E38" s="11">
        <f t="shared" si="4"/>
        <v>500</v>
      </c>
    </row>
    <row r="39" spans="1:5" ht="100.5" customHeight="1" x14ac:dyDescent="0.25">
      <c r="A39" s="40" t="s">
        <v>36</v>
      </c>
      <c r="B39" s="9" t="s">
        <v>50</v>
      </c>
      <c r="C39" s="10"/>
      <c r="D39" s="11">
        <f t="shared" si="4"/>
        <v>500</v>
      </c>
      <c r="E39" s="11">
        <f t="shared" si="4"/>
        <v>500</v>
      </c>
    </row>
    <row r="40" spans="1:5" ht="58.5" customHeight="1" x14ac:dyDescent="0.25">
      <c r="A40" s="40" t="s">
        <v>37</v>
      </c>
      <c r="B40" s="9" t="s">
        <v>51</v>
      </c>
      <c r="C40" s="10"/>
      <c r="D40" s="11">
        <f>D41</f>
        <v>500</v>
      </c>
      <c r="E40" s="11">
        <f>E41</f>
        <v>500</v>
      </c>
    </row>
    <row r="41" spans="1:5" ht="60" customHeight="1" x14ac:dyDescent="0.25">
      <c r="A41" s="14" t="s">
        <v>0</v>
      </c>
      <c r="B41" s="9" t="s">
        <v>51</v>
      </c>
      <c r="C41" s="10">
        <v>200</v>
      </c>
      <c r="D41" s="11">
        <v>500</v>
      </c>
      <c r="E41" s="11">
        <v>500</v>
      </c>
    </row>
    <row r="42" spans="1:5" s="28" customFormat="1" ht="23.25" customHeight="1" x14ac:dyDescent="0.25">
      <c r="A42" s="33" t="s">
        <v>7</v>
      </c>
      <c r="B42" s="34"/>
      <c r="C42" s="35"/>
      <c r="D42" s="36">
        <f t="shared" ref="D42:E44" si="5">D43</f>
        <v>57.4</v>
      </c>
      <c r="E42" s="36">
        <f t="shared" si="5"/>
        <v>118.7</v>
      </c>
    </row>
    <row r="43" spans="1:5" ht="23.25" customHeight="1" x14ac:dyDescent="0.25">
      <c r="A43" s="8" t="s">
        <v>10</v>
      </c>
      <c r="B43" s="6" t="s">
        <v>11</v>
      </c>
      <c r="C43" s="4"/>
      <c r="D43" s="7">
        <f t="shared" si="5"/>
        <v>57.4</v>
      </c>
      <c r="E43" s="7">
        <f t="shared" si="5"/>
        <v>118.7</v>
      </c>
    </row>
    <row r="44" spans="1:5" ht="23.25" customHeight="1" x14ac:dyDescent="0.25">
      <c r="A44" s="8" t="s">
        <v>7</v>
      </c>
      <c r="B44" s="6" t="s">
        <v>12</v>
      </c>
      <c r="C44" s="4"/>
      <c r="D44" s="7">
        <f t="shared" si="5"/>
        <v>57.4</v>
      </c>
      <c r="E44" s="7">
        <f t="shared" si="5"/>
        <v>118.7</v>
      </c>
    </row>
    <row r="45" spans="1:5" ht="23.25" customHeight="1" x14ac:dyDescent="0.25">
      <c r="A45" s="8" t="s">
        <v>8</v>
      </c>
      <c r="B45" s="6" t="s">
        <v>12</v>
      </c>
      <c r="C45" s="4">
        <v>900</v>
      </c>
      <c r="D45" s="7">
        <v>57.4</v>
      </c>
      <c r="E45" s="7">
        <v>118.7</v>
      </c>
    </row>
  </sheetData>
  <mergeCells count="9">
    <mergeCell ref="D1:E1"/>
    <mergeCell ref="A2:E2"/>
    <mergeCell ref="A7:C7"/>
    <mergeCell ref="A1:C1"/>
    <mergeCell ref="A3:E3"/>
    <mergeCell ref="A4:A5"/>
    <mergeCell ref="B4:B5"/>
    <mergeCell ref="C4:C5"/>
    <mergeCell ref="D4:E4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7" fitToHeight="3" orientation="portrait" r:id="rId1"/>
  <headerFooter alignWithMargins="0"/>
  <rowBreaks count="2" manualBreakCount="2">
    <brk id="16" max="4" man="1"/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</vt:lpstr>
      <vt:lpstr>5.1</vt:lpstr>
      <vt:lpstr>'5.1'!Заголовки_для_печати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Сельсовет</cp:lastModifiedBy>
  <cp:lastPrinted>2019-12-19T15:21:10Z</cp:lastPrinted>
  <dcterms:created xsi:type="dcterms:W3CDTF">1996-10-08T23:32:33Z</dcterms:created>
  <dcterms:modified xsi:type="dcterms:W3CDTF">2019-12-27T09:40:30Z</dcterms:modified>
</cp:coreProperties>
</file>