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80" windowWidth="9720" windowHeight="7260"/>
  </bookViews>
  <sheets>
    <sheet name="5" sheetId="13" r:id="rId1"/>
    <sheet name="5.1" sheetId="14" r:id="rId2"/>
  </sheets>
  <definedNames>
    <definedName name="_xlnm.Print_Area" localSheetId="0">'5'!$A$1:$D$39</definedName>
  </definedNames>
  <calcPr calcId="144525"/>
</workbook>
</file>

<file path=xl/calcChain.xml><?xml version="1.0" encoding="utf-8"?>
<calcChain xmlns="http://schemas.openxmlformats.org/spreadsheetml/2006/main">
  <c r="E38" i="14" l="1"/>
  <c r="E37" i="14"/>
  <c r="E36" i="14" s="1"/>
  <c r="E35" i="14" s="1"/>
  <c r="E34" i="14" s="1"/>
  <c r="E33" i="14" s="1"/>
  <c r="E32" i="14" s="1"/>
  <c r="E29" i="14"/>
  <c r="E28" i="14"/>
  <c r="D29" i="14"/>
  <c r="D28" i="14" s="1"/>
  <c r="D33" i="14"/>
  <c r="D32" i="14" s="1"/>
  <c r="E26" i="14"/>
  <c r="E25" i="14"/>
  <c r="E24" i="14" s="1"/>
  <c r="E23" i="14" s="1"/>
  <c r="E22" i="14" s="1"/>
  <c r="E21" i="14" s="1"/>
  <c r="E6" i="14" s="1"/>
  <c r="E17" i="14"/>
  <c r="E16" i="14"/>
  <c r="E15" i="14" s="1"/>
  <c r="E13" i="14"/>
  <c r="E12" i="14"/>
  <c r="E11" i="14" s="1"/>
  <c r="D6" i="14"/>
  <c r="D7" i="14"/>
  <c r="D8" i="14"/>
  <c r="D9" i="14"/>
  <c r="D10" i="14"/>
  <c r="D13" i="14"/>
  <c r="D12" i="14" s="1"/>
  <c r="D11" i="14" s="1"/>
  <c r="D15" i="14"/>
  <c r="D17" i="14"/>
  <c r="D24" i="14"/>
  <c r="D23" i="14" s="1"/>
  <c r="D22" i="14" s="1"/>
  <c r="D21" i="14" s="1"/>
  <c r="D26" i="14"/>
  <c r="D34" i="14"/>
  <c r="D38" i="14"/>
  <c r="D17" i="13"/>
  <c r="E10" i="14" l="1"/>
  <c r="E9" i="14" s="1"/>
  <c r="E8" i="14" s="1"/>
  <c r="E7" i="14" s="1"/>
  <c r="D30" i="13" l="1"/>
  <c r="D29" i="13" s="1"/>
  <c r="D28" i="13" s="1"/>
  <c r="E42" i="14" l="1"/>
  <c r="E41" i="14" s="1"/>
  <c r="E40" i="14" s="1"/>
  <c r="D42" i="14"/>
  <c r="D41" i="14" s="1"/>
  <c r="D40" i="14" s="1"/>
  <c r="D25" i="14"/>
  <c r="D37" i="14"/>
  <c r="D36" i="14" s="1"/>
  <c r="D35" i="14" s="1"/>
  <c r="D16" i="14"/>
  <c r="D13" i="13" l="1"/>
  <c r="D12" i="13" s="1"/>
  <c r="D11" i="13" s="1"/>
  <c r="D26" i="13"/>
  <c r="D25" i="13" s="1"/>
  <c r="D24" i="13" s="1"/>
  <c r="D23" i="13" s="1"/>
  <c r="D22" i="13" s="1"/>
  <c r="D21" i="13" s="1"/>
  <c r="D38" i="13"/>
  <c r="D37" i="13" s="1"/>
  <c r="D36" i="13" s="1"/>
  <c r="D35" i="13" s="1"/>
  <c r="D34" i="13" s="1"/>
  <c r="D33" i="13" s="1"/>
  <c r="D32" i="13" s="1"/>
  <c r="D16" i="13" l="1"/>
  <c r="D15" i="13" s="1"/>
  <c r="D10" i="13" s="1"/>
  <c r="D9" i="13" s="1"/>
  <c r="D8" i="13" s="1"/>
  <c r="D7" i="13" s="1"/>
  <c r="D6" i="13" s="1"/>
</calcChain>
</file>

<file path=xl/sharedStrings.xml><?xml version="1.0" encoding="utf-8"?>
<sst xmlns="http://schemas.openxmlformats.org/spreadsheetml/2006/main" count="141" uniqueCount="64">
  <si>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</si>
  <si>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</si>
  <si>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</si>
  <si>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</si>
  <si>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</si>
  <si>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</si>
  <si>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 xml:space="preserve"> </t>
  </si>
  <si>
    <t>Условно утвержденные расходы</t>
  </si>
  <si>
    <t>Иные средства</t>
  </si>
  <si>
    <t>Всего:</t>
  </si>
  <si>
    <t>Непрограмные расходы</t>
  </si>
  <si>
    <t>9900000000</t>
  </si>
  <si>
    <t>9999999999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</si>
  <si>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</si>
  <si>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</si>
  <si>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 xml:space="preserve"> Муниципальная программа «Развитие муниципальной службы  в администрации сельского поселения Биккуловский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</si>
  <si>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Биккуловский сельсовет муниципального района Миякинский  район  РБ»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</si>
  <si>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</si>
  <si>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</si>
  <si>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</si>
  <si>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</si>
  <si>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</si>
  <si>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</si>
  <si>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>Национальная оборона</t>
  </si>
  <si>
    <t>Мобилизационная и вневойсковая подготовка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</si>
  <si>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</si>
  <si>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</si>
  <si>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>Основное мероприятие «Воинский учет 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</si>
  <si>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</si>
  <si>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</si>
  <si>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Муниципальная программа «Транспортное развитие сельского поселения Биккуловский сельсовет МР Миякинский район РБ»</t>
  </si>
  <si>
    <t>Основное мероприятие «Ремонт автомобильных дорог»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</si>
  <si>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</si>
  <si>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</si>
  <si>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</si>
  <si>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</si>
  <si>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</si>
  <si>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</si>
  <si>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</si>
  <si>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1900000000</t>
  </si>
  <si>
    <t>1920000000</t>
  </si>
  <si>
    <t>Функционирование высшего должностного лица субъекта Российской Федерации и муниципального образования</t>
  </si>
  <si>
    <t>1920100000</t>
  </si>
  <si>
    <t>1920102030</t>
  </si>
  <si>
    <t xml:space="preserve">Приложение № 5 к решению Совета сельского поселения Биккуловский сельсовет муниципального района Миякинский район Республики Башкортостан 
от "__"_________ 2018 года №_____
"О бюджете сельского поселения Биккуловский сельсовет муниципального района Миякинский район Республики Башкортостан на 2019 год и на плановый период 2020 и 2021 годов"
</t>
  </si>
  <si>
    <t>РАСПРЕДЕЛЕНИЕ
бюджетных ассигнований на 2019 год по 
целевым статьям (муниципальным программам сельского поселения Биккуловский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</si>
  <si>
    <t>Иные межбюджетные ассигнования</t>
  </si>
  <si>
    <t>1920102040</t>
  </si>
  <si>
    <t>1920300000</t>
  </si>
  <si>
    <t>1920351180</t>
  </si>
  <si>
    <t>1800000000</t>
  </si>
  <si>
    <t>1820000000</t>
  </si>
  <si>
    <t>1820103150</t>
  </si>
  <si>
    <t>1700000000</t>
  </si>
  <si>
    <t>1720000000</t>
  </si>
  <si>
    <t>1720100000</t>
  </si>
  <si>
    <t>1720174040</t>
  </si>
  <si>
    <t xml:space="preserve">Приложение № 5.1 к решению Совета сельского поселения Биккуловский сельсовект муниципального района Миякинский район Республики Башкортостан 
от "__"_________ 2018 года №_____
"О бюджете сельского поселения Биккуловский сельсовет муниципального района Миякинский район Республики Башкортостан на 2019 год и на плановый период 2020 и 2021 годов"
</t>
  </si>
  <si>
    <t>2019 год</t>
  </si>
  <si>
    <t>2020 год</t>
  </si>
  <si>
    <t>2021 год</t>
  </si>
  <si>
    <t>1820100000</t>
  </si>
  <si>
    <t>1720175040</t>
  </si>
  <si>
    <t>РАСПРЕДЕЛЕНИЕ
бюджетных ассигнований на 2020-2021 года по 
целевым статьям (муниципальным программам сельского поселения Биккуловский сельсовет муниципального района Миякинский район Республики Башкортостан  и непрограммным направлениям деятельности) группам  видов расходов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</si>
</sst>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1">
    <xf numFmtId="0" fontId="0" fillId="0" borderId="0" xfId="0"/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/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justify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justify" wrapText="1"/>
    </xf>
    <xf numFmtId="0" fontId="2" fillId="0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5" xfId="0" applyFont="1" applyFill="1" applyBorder="1" applyAlignment="1">
      <alignment horizontal="right" wrapText="1"/>
    </xf>
    <xf numFmtId="0" fontId="0" fillId="0" borderId="5" xfId="0" applyBorder="1" applyAlignment="1">
      <alignment wrapText="1"/>
    </xf>
    <xf numFmtId="0" fontId="3" fillId="0" borderId="0" xfId="1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2" fillId="0" borderId="5" xfId="0" applyFont="1" applyFill="1" applyBorder="1" applyAlignment="1">
      <alignment horizontal="right"/>
    </xf>
    <xf numFmtId="0" fontId="0" fillId="0" borderId="5" xfId="0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="60" zoomScaleNormal="100" workbookViewId="0">
      <selection activeCell="C38" sqref="C38"/>
    </sheetView>
  </sheetViews>
  <sheetFormatPr defaultRowHeight="18.75" x14ac:dyDescent="0.3"/>
  <cols>
    <col min="1" max="1" width="74.5703125" style="1" customWidth="1"/>
    <col min="2" max="2" width="16.42578125" style="1" customWidth="1"/>
    <col min="3" max="3" width="16.28515625" style="1" customWidth="1"/>
    <col min="4" max="4" width="19.8554687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28" customFormat="1" ht="300.75" customHeight="1" x14ac:dyDescent="0.3">
      <c r="A1" s="39"/>
      <c r="B1" s="40"/>
      <c r="C1" s="33" t="s">
        <v>44</v>
      </c>
      <c r="D1" s="34"/>
    </row>
    <row r="2" spans="1:9" s="28" customFormat="1" ht="96.75" customHeight="1" x14ac:dyDescent="0.3">
      <c r="A2" s="35" t="s">
        <v>45</v>
      </c>
      <c r="B2" s="35"/>
      <c r="C2" s="35"/>
      <c r="D2" s="35"/>
    </row>
    <row r="3" spans="1:9" s="28" customFormat="1" x14ac:dyDescent="0.3">
      <c r="A3" s="41" t="s">
        <v>5</v>
      </c>
      <c r="B3" s="42"/>
      <c r="C3" s="42"/>
      <c r="D3" s="42"/>
    </row>
    <row r="4" spans="1:9" s="28" customFormat="1" x14ac:dyDescent="0.3">
      <c r="A4" s="3" t="s">
        <v>4</v>
      </c>
      <c r="B4" s="3" t="s">
        <v>3</v>
      </c>
      <c r="C4" s="3" t="s">
        <v>2</v>
      </c>
      <c r="D4" s="3" t="s">
        <v>58</v>
      </c>
    </row>
    <row r="5" spans="1:9" s="28" customFormat="1" x14ac:dyDescent="0.3">
      <c r="A5" s="13">
        <v>1</v>
      </c>
      <c r="B5" s="13">
        <v>2</v>
      </c>
      <c r="C5" s="13">
        <v>3</v>
      </c>
      <c r="D5" s="13">
        <v>4</v>
      </c>
      <c r="E5" s="29"/>
      <c r="F5" s="29"/>
      <c r="G5" s="29"/>
      <c r="H5" s="29"/>
      <c r="I5" s="29"/>
    </row>
    <row r="6" spans="1:9" s="28" customFormat="1" x14ac:dyDescent="0.3">
      <c r="A6" s="36" t="s">
        <v>9</v>
      </c>
      <c r="B6" s="37"/>
      <c r="C6" s="38"/>
      <c r="D6" s="4">
        <f>D7+D21+D28+D32</f>
        <v>2142.1</v>
      </c>
      <c r="E6" s="29"/>
      <c r="G6" s="29"/>
    </row>
    <row r="7" spans="1:9" s="28" customFormat="1" ht="30.75" customHeight="1" x14ac:dyDescent="0.3">
      <c r="A7" s="24" t="s">
        <v>13</v>
      </c>
      <c r="B7" s="26"/>
      <c r="C7" s="6"/>
      <c r="D7" s="22">
        <f>D8</f>
        <v>1375.6</v>
      </c>
      <c r="E7" s="29"/>
    </row>
    <row r="8" spans="1:9" s="28" customFormat="1" ht="40.5" customHeight="1" x14ac:dyDescent="0.3">
      <c r="A8" s="24" t="s">
        <v>14</v>
      </c>
      <c r="B8" s="26" t="s">
        <v>39</v>
      </c>
      <c r="C8" s="6"/>
      <c r="D8" s="21">
        <f>D9</f>
        <v>1375.6</v>
      </c>
      <c r="E8" s="30"/>
    </row>
    <row r="9" spans="1:9" s="28" customFormat="1" ht="60" customHeight="1" x14ac:dyDescent="0.3">
      <c r="A9" s="25" t="s">
        <v>15</v>
      </c>
      <c r="B9" s="26" t="s">
        <v>40</v>
      </c>
      <c r="C9" s="6"/>
      <c r="D9" s="21">
        <f>D10</f>
        <v>1375.6</v>
      </c>
      <c r="E9" s="30"/>
    </row>
    <row r="10" spans="1:9" s="28" customFormat="1" ht="109.5" customHeight="1" x14ac:dyDescent="0.3">
      <c r="A10" s="25" t="s">
        <v>16</v>
      </c>
      <c r="B10" s="26" t="s">
        <v>40</v>
      </c>
      <c r="C10" s="6"/>
      <c r="D10" s="22">
        <f>D11+D15</f>
        <v>1375.6</v>
      </c>
    </row>
    <row r="11" spans="1:9" s="28" customFormat="1" ht="51" customHeight="1" x14ac:dyDescent="0.3">
      <c r="A11" s="25" t="s">
        <v>41</v>
      </c>
      <c r="B11" s="26"/>
      <c r="C11" s="6"/>
      <c r="D11" s="22">
        <f>D12</f>
        <v>511.8</v>
      </c>
    </row>
    <row r="12" spans="1:9" s="28" customFormat="1" ht="41.25" customHeight="1" x14ac:dyDescent="0.3">
      <c r="A12" s="25" t="s">
        <v>17</v>
      </c>
      <c r="B12" s="26" t="s">
        <v>42</v>
      </c>
      <c r="C12" s="6"/>
      <c r="D12" s="22">
        <f>D13</f>
        <v>511.8</v>
      </c>
    </row>
    <row r="13" spans="1:9" s="28" customFormat="1" ht="30.75" customHeight="1" x14ac:dyDescent="0.3">
      <c r="A13" s="25" t="s">
        <v>18</v>
      </c>
      <c r="B13" s="26" t="s">
        <v>43</v>
      </c>
      <c r="C13" s="6"/>
      <c r="D13" s="22">
        <f>D14</f>
        <v>511.8</v>
      </c>
    </row>
    <row r="14" spans="1:9" s="28" customFormat="1" ht="39" customHeight="1" x14ac:dyDescent="0.3">
      <c r="A14" s="25" t="s">
        <v>19</v>
      </c>
      <c r="B14" s="26" t="s">
        <v>43</v>
      </c>
      <c r="C14" s="6">
        <v>100</v>
      </c>
      <c r="D14" s="22">
        <v>511.8</v>
      </c>
    </row>
    <row r="15" spans="1:9" s="28" customFormat="1" ht="70.5" customHeight="1" x14ac:dyDescent="0.3">
      <c r="A15" s="25" t="s">
        <v>20</v>
      </c>
      <c r="B15" s="26"/>
      <c r="C15" s="6"/>
      <c r="D15" s="22">
        <f>D16</f>
        <v>863.8</v>
      </c>
      <c r="E15" s="31"/>
    </row>
    <row r="16" spans="1:9" s="28" customFormat="1" ht="41.25" customHeight="1" x14ac:dyDescent="0.3">
      <c r="A16" s="25" t="s">
        <v>21</v>
      </c>
      <c r="B16" s="26" t="s">
        <v>42</v>
      </c>
      <c r="C16" s="6"/>
      <c r="D16" s="22">
        <f>D17</f>
        <v>863.8</v>
      </c>
    </row>
    <row r="17" spans="1:5" s="28" customFormat="1" ht="29.25" customHeight="1" x14ac:dyDescent="0.3">
      <c r="A17" s="25" t="s">
        <v>22</v>
      </c>
      <c r="B17" s="26" t="s">
        <v>47</v>
      </c>
      <c r="C17" s="6"/>
      <c r="D17" s="21">
        <f>D18+D19+D20</f>
        <v>863.8</v>
      </c>
    </row>
    <row r="18" spans="1:5" s="28" customFormat="1" ht="56.25" customHeight="1" x14ac:dyDescent="0.3">
      <c r="A18" s="25" t="s">
        <v>1</v>
      </c>
      <c r="B18" s="26" t="s">
        <v>47</v>
      </c>
      <c r="C18" s="6">
        <v>100</v>
      </c>
      <c r="D18" s="22">
        <v>711.8</v>
      </c>
    </row>
    <row r="19" spans="1:5" s="28" customFormat="1" ht="40.5" customHeight="1" x14ac:dyDescent="0.3">
      <c r="A19" s="25" t="s">
        <v>0</v>
      </c>
      <c r="B19" s="26" t="s">
        <v>47</v>
      </c>
      <c r="C19" s="6">
        <v>200</v>
      </c>
      <c r="D19" s="22">
        <v>146.1</v>
      </c>
    </row>
    <row r="20" spans="1:5" s="28" customFormat="1" ht="40.5" customHeight="1" x14ac:dyDescent="0.3">
      <c r="A20" s="25" t="s">
        <v>46</v>
      </c>
      <c r="B20" s="26" t="s">
        <v>47</v>
      </c>
      <c r="C20" s="6">
        <v>800</v>
      </c>
      <c r="D20" s="22">
        <v>5.9</v>
      </c>
    </row>
    <row r="21" spans="1:5" s="28" customFormat="1" ht="30.75" customHeight="1" x14ac:dyDescent="0.3">
      <c r="A21" s="24" t="s">
        <v>23</v>
      </c>
      <c r="B21" s="26"/>
      <c r="C21" s="6"/>
      <c r="D21" s="22">
        <f t="shared" ref="D21:D26" si="0">D22</f>
        <v>78.900000000000006</v>
      </c>
    </row>
    <row r="22" spans="1:5" s="28" customFormat="1" ht="27" customHeight="1" x14ac:dyDescent="0.3">
      <c r="A22" s="24" t="s">
        <v>24</v>
      </c>
      <c r="B22" s="26"/>
      <c r="C22" s="6"/>
      <c r="D22" s="22">
        <f t="shared" si="0"/>
        <v>78.900000000000006</v>
      </c>
      <c r="E22" s="32"/>
    </row>
    <row r="23" spans="1:5" s="28" customFormat="1" ht="59.25" customHeight="1" x14ac:dyDescent="0.3">
      <c r="A23" s="24" t="s">
        <v>25</v>
      </c>
      <c r="B23" s="26" t="s">
        <v>39</v>
      </c>
      <c r="C23" s="6"/>
      <c r="D23" s="22">
        <f t="shared" si="0"/>
        <v>78.900000000000006</v>
      </c>
    </row>
    <row r="24" spans="1:5" s="28" customFormat="1" ht="71.25" customHeight="1" x14ac:dyDescent="0.3">
      <c r="A24" s="25" t="s">
        <v>26</v>
      </c>
      <c r="B24" s="26" t="s">
        <v>48</v>
      </c>
      <c r="C24" s="6"/>
      <c r="D24" s="22">
        <f t="shared" si="0"/>
        <v>78.900000000000006</v>
      </c>
    </row>
    <row r="25" spans="1:5" s="28" customFormat="1" ht="39.75" customHeight="1" x14ac:dyDescent="0.3">
      <c r="A25" s="25" t="s">
        <v>27</v>
      </c>
      <c r="B25" s="26" t="s">
        <v>48</v>
      </c>
      <c r="C25" s="6"/>
      <c r="D25" s="22">
        <f t="shared" si="0"/>
        <v>78.900000000000006</v>
      </c>
    </row>
    <row r="26" spans="1:5" s="28" customFormat="1" ht="62.25" customHeight="1" x14ac:dyDescent="0.3">
      <c r="A26" s="25" t="s">
        <v>28</v>
      </c>
      <c r="B26" s="26" t="s">
        <v>48</v>
      </c>
      <c r="C26" s="6"/>
      <c r="D26" s="22">
        <f t="shared" si="0"/>
        <v>78.900000000000006</v>
      </c>
    </row>
    <row r="27" spans="1:5" s="28" customFormat="1" ht="58.5" customHeight="1" x14ac:dyDescent="0.3">
      <c r="A27" s="25" t="s">
        <v>1</v>
      </c>
      <c r="B27" s="26" t="s">
        <v>49</v>
      </c>
      <c r="C27" s="6">
        <v>100</v>
      </c>
      <c r="D27" s="22">
        <v>78.900000000000006</v>
      </c>
      <c r="E27" s="32"/>
    </row>
    <row r="28" spans="1:5" s="28" customFormat="1" ht="23.25" customHeight="1" x14ac:dyDescent="0.3">
      <c r="A28" s="24" t="s">
        <v>29</v>
      </c>
      <c r="B28" s="26"/>
      <c r="C28" s="6"/>
      <c r="D28" s="22">
        <f>D29</f>
        <v>187.6</v>
      </c>
    </row>
    <row r="29" spans="1:5" s="28" customFormat="1" ht="45.75" customHeight="1" x14ac:dyDescent="0.3">
      <c r="A29" s="24" t="s">
        <v>30</v>
      </c>
      <c r="B29" s="26" t="s">
        <v>51</v>
      </c>
      <c r="C29" s="6"/>
      <c r="D29" s="22">
        <f>D30</f>
        <v>187.6</v>
      </c>
      <c r="E29" s="32"/>
    </row>
    <row r="30" spans="1:5" s="28" customFormat="1" ht="27" customHeight="1" x14ac:dyDescent="0.3">
      <c r="A30" s="25" t="s">
        <v>31</v>
      </c>
      <c r="B30" s="26" t="s">
        <v>61</v>
      </c>
      <c r="C30" s="6"/>
      <c r="D30" s="22">
        <f>D31</f>
        <v>187.6</v>
      </c>
    </row>
    <row r="31" spans="1:5" s="28" customFormat="1" ht="30" customHeight="1" x14ac:dyDescent="0.3">
      <c r="A31" s="25" t="s">
        <v>0</v>
      </c>
      <c r="B31" s="26" t="s">
        <v>52</v>
      </c>
      <c r="C31" s="6">
        <v>200</v>
      </c>
      <c r="D31" s="22">
        <v>187.6</v>
      </c>
      <c r="E31" s="32"/>
    </row>
    <row r="32" spans="1:5" s="28" customFormat="1" ht="30.75" customHeight="1" x14ac:dyDescent="0.3">
      <c r="A32" s="24" t="s">
        <v>32</v>
      </c>
      <c r="B32" s="26"/>
      <c r="C32" s="6"/>
      <c r="D32" s="23">
        <f t="shared" ref="D32:D37" si="1">D33</f>
        <v>500</v>
      </c>
      <c r="E32" s="32"/>
    </row>
    <row r="33" spans="1:5" s="28" customFormat="1" ht="40.5" customHeight="1" x14ac:dyDescent="0.3">
      <c r="A33" s="24" t="s">
        <v>33</v>
      </c>
      <c r="B33" s="26"/>
      <c r="C33" s="6"/>
      <c r="D33" s="22">
        <f t="shared" si="1"/>
        <v>500</v>
      </c>
    </row>
    <row r="34" spans="1:5" s="28" customFormat="1" ht="22.5" customHeight="1" x14ac:dyDescent="0.3">
      <c r="A34" s="24" t="s">
        <v>34</v>
      </c>
      <c r="B34" s="26"/>
      <c r="C34" s="6"/>
      <c r="D34" s="22">
        <f t="shared" si="1"/>
        <v>500</v>
      </c>
    </row>
    <row r="35" spans="1:5" s="28" customFormat="1" ht="59.25" customHeight="1" x14ac:dyDescent="0.3">
      <c r="A35" s="25" t="s">
        <v>35</v>
      </c>
      <c r="B35" s="26" t="s">
        <v>53</v>
      </c>
      <c r="C35" s="6"/>
      <c r="D35" s="22">
        <f t="shared" si="1"/>
        <v>500</v>
      </c>
    </row>
    <row r="36" spans="1:5" s="28" customFormat="1" ht="45" customHeight="1" x14ac:dyDescent="0.3">
      <c r="A36" s="25" t="s">
        <v>36</v>
      </c>
      <c r="B36" s="26" t="s">
        <v>54</v>
      </c>
      <c r="C36" s="6"/>
      <c r="D36" s="22">
        <f t="shared" si="1"/>
        <v>500</v>
      </c>
      <c r="E36" s="32"/>
    </row>
    <row r="37" spans="1:5" s="28" customFormat="1" ht="78.75" customHeight="1" x14ac:dyDescent="0.3">
      <c r="A37" s="25" t="s">
        <v>37</v>
      </c>
      <c r="B37" s="26" t="s">
        <v>55</v>
      </c>
      <c r="C37" s="6"/>
      <c r="D37" s="22">
        <f t="shared" si="1"/>
        <v>500</v>
      </c>
      <c r="E37" s="32"/>
    </row>
    <row r="38" spans="1:5" s="28" customFormat="1" ht="41.25" customHeight="1" x14ac:dyDescent="0.3">
      <c r="A38" s="25" t="s">
        <v>38</v>
      </c>
      <c r="B38" s="26" t="s">
        <v>56</v>
      </c>
      <c r="C38" s="6"/>
      <c r="D38" s="22">
        <f>SUM(D39:D39)</f>
        <v>500</v>
      </c>
      <c r="E38" s="32"/>
    </row>
    <row r="39" spans="1:5" s="28" customFormat="1" ht="30" customHeight="1" x14ac:dyDescent="0.3">
      <c r="A39" s="27" t="s">
        <v>0</v>
      </c>
      <c r="B39" s="5" t="s">
        <v>62</v>
      </c>
      <c r="C39" s="6">
        <v>200</v>
      </c>
      <c r="D39" s="22">
        <v>500</v>
      </c>
      <c r="E39" s="32"/>
    </row>
  </sheetData>
  <mergeCells count="5">
    <mergeCell ref="C1:D1"/>
    <mergeCell ref="A2:D2"/>
    <mergeCell ref="A6:C6"/>
    <mergeCell ref="A1:B1"/>
    <mergeCell ref="A3:D3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1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topLeftCell="A19" zoomScale="60" zoomScaleNormal="100" workbookViewId="0">
      <selection activeCell="C7" sqref="C7"/>
    </sheetView>
  </sheetViews>
  <sheetFormatPr defaultRowHeight="18" x14ac:dyDescent="0.25"/>
  <cols>
    <col min="1" max="1" width="63.85546875" style="8" customWidth="1"/>
    <col min="2" max="2" width="16.5703125" style="8" customWidth="1"/>
    <col min="3" max="3" width="12" style="8" customWidth="1"/>
    <col min="4" max="4" width="18.42578125" style="8" customWidth="1"/>
    <col min="5" max="5" width="17.7109375" style="8" customWidth="1"/>
    <col min="6" max="6" width="12.7109375" style="8" customWidth="1"/>
    <col min="7" max="16384" width="9.140625" style="8"/>
  </cols>
  <sheetData>
    <row r="1" spans="1:8" ht="282.75" customHeight="1" x14ac:dyDescent="0.3">
      <c r="A1" s="47" t="s">
        <v>6</v>
      </c>
      <c r="B1" s="48"/>
      <c r="C1" s="48"/>
      <c r="D1" s="33" t="s">
        <v>57</v>
      </c>
      <c r="E1" s="43"/>
    </row>
    <row r="2" spans="1:8" ht="97.5" customHeight="1" x14ac:dyDescent="0.25">
      <c r="A2" s="44" t="s">
        <v>63</v>
      </c>
      <c r="B2" s="44"/>
      <c r="C2" s="44"/>
      <c r="D2" s="44"/>
      <c r="E2" s="45"/>
    </row>
    <row r="3" spans="1:8" ht="18.75" x14ac:dyDescent="0.3">
      <c r="A3" s="49" t="s">
        <v>5</v>
      </c>
      <c r="B3" s="50"/>
      <c r="C3" s="50"/>
      <c r="D3" s="50"/>
      <c r="E3" s="50"/>
    </row>
    <row r="4" spans="1:8" ht="18.75" x14ac:dyDescent="0.25">
      <c r="A4" s="3" t="s">
        <v>4</v>
      </c>
      <c r="B4" s="3" t="s">
        <v>3</v>
      </c>
      <c r="C4" s="3" t="s">
        <v>2</v>
      </c>
      <c r="D4" s="3" t="s">
        <v>59</v>
      </c>
      <c r="E4" s="3" t="s">
        <v>60</v>
      </c>
    </row>
    <row r="5" spans="1:8" ht="18.75" x14ac:dyDescent="0.3">
      <c r="A5" s="13">
        <v>1</v>
      </c>
      <c r="B5" s="13">
        <v>2</v>
      </c>
      <c r="C5" s="13">
        <v>3</v>
      </c>
      <c r="D5" s="13">
        <v>4</v>
      </c>
      <c r="E5" s="14">
        <v>5</v>
      </c>
      <c r="F5" s="15"/>
      <c r="G5" s="15"/>
      <c r="H5" s="15"/>
    </row>
    <row r="6" spans="1:8" ht="18.75" x14ac:dyDescent="0.25">
      <c r="A6" s="46" t="s">
        <v>9</v>
      </c>
      <c r="B6" s="37"/>
      <c r="C6" s="38"/>
      <c r="D6" s="20">
        <f>D7+D21+D28+D32+D40</f>
        <v>2188.0999999999995</v>
      </c>
      <c r="E6" s="20">
        <f>E7+E21+E28+E32+E40</f>
        <v>2245.4</v>
      </c>
      <c r="F6" s="15"/>
    </row>
    <row r="7" spans="1:8" ht="59.25" customHeight="1" x14ac:dyDescent="0.25">
      <c r="A7" s="24" t="s">
        <v>13</v>
      </c>
      <c r="B7" s="18"/>
      <c r="C7" s="19"/>
      <c r="D7" s="21">
        <f t="shared" ref="D7:E9" si="0">D8</f>
        <v>1380.6</v>
      </c>
      <c r="E7" s="21">
        <f t="shared" si="0"/>
        <v>1392</v>
      </c>
      <c r="F7" s="15"/>
    </row>
    <row r="8" spans="1:8" ht="58.5" customHeight="1" x14ac:dyDescent="0.25">
      <c r="A8" s="24" t="s">
        <v>14</v>
      </c>
      <c r="B8" s="18"/>
      <c r="C8" s="19"/>
      <c r="D8" s="21">
        <f t="shared" si="0"/>
        <v>1380.6</v>
      </c>
      <c r="E8" s="21">
        <f t="shared" si="0"/>
        <v>1392</v>
      </c>
    </row>
    <row r="9" spans="1:8" ht="115.5" customHeight="1" x14ac:dyDescent="0.25">
      <c r="A9" s="25" t="s">
        <v>15</v>
      </c>
      <c r="B9" s="18" t="s">
        <v>39</v>
      </c>
      <c r="C9" s="19"/>
      <c r="D9" s="21">
        <f t="shared" si="0"/>
        <v>1380.6</v>
      </c>
      <c r="E9" s="21">
        <f t="shared" si="0"/>
        <v>1392</v>
      </c>
    </row>
    <row r="10" spans="1:8" ht="117" customHeight="1" x14ac:dyDescent="0.25">
      <c r="A10" s="25" t="s">
        <v>16</v>
      </c>
      <c r="B10" s="18" t="s">
        <v>40</v>
      </c>
      <c r="C10" s="19"/>
      <c r="D10" s="21">
        <f>D11+D15</f>
        <v>1380.6</v>
      </c>
      <c r="E10" s="21">
        <f>E11+E15</f>
        <v>1392</v>
      </c>
    </row>
    <row r="11" spans="1:8" ht="39.75" customHeight="1" x14ac:dyDescent="0.25">
      <c r="A11" s="25" t="s">
        <v>41</v>
      </c>
      <c r="B11" s="18" t="s">
        <v>40</v>
      </c>
      <c r="C11" s="19"/>
      <c r="D11" s="21">
        <f t="shared" ref="D11:E13" si="1">D12</f>
        <v>516.79999999999995</v>
      </c>
      <c r="E11" s="21">
        <f t="shared" si="1"/>
        <v>521.70000000000005</v>
      </c>
    </row>
    <row r="12" spans="1:8" ht="59.25" customHeight="1" x14ac:dyDescent="0.25">
      <c r="A12" s="25" t="s">
        <v>17</v>
      </c>
      <c r="B12" s="18" t="s">
        <v>42</v>
      </c>
      <c r="C12" s="19"/>
      <c r="D12" s="21">
        <f t="shared" si="1"/>
        <v>516.79999999999995</v>
      </c>
      <c r="E12" s="21">
        <f t="shared" si="1"/>
        <v>521.70000000000005</v>
      </c>
    </row>
    <row r="13" spans="1:8" ht="39.75" customHeight="1" x14ac:dyDescent="0.25">
      <c r="A13" s="25" t="s">
        <v>18</v>
      </c>
      <c r="B13" s="18" t="s">
        <v>43</v>
      </c>
      <c r="C13" s="19"/>
      <c r="D13" s="21">
        <f t="shared" si="1"/>
        <v>516.79999999999995</v>
      </c>
      <c r="E13" s="21">
        <f t="shared" si="1"/>
        <v>521.70000000000005</v>
      </c>
    </row>
    <row r="14" spans="1:8" ht="117" customHeight="1" x14ac:dyDescent="0.25">
      <c r="A14" s="25" t="s">
        <v>19</v>
      </c>
      <c r="B14" s="18" t="s">
        <v>43</v>
      </c>
      <c r="C14" s="19">
        <v>100</v>
      </c>
      <c r="D14" s="21">
        <v>516.79999999999995</v>
      </c>
      <c r="E14" s="21">
        <v>521.70000000000005</v>
      </c>
    </row>
    <row r="15" spans="1:8" ht="63" customHeight="1" x14ac:dyDescent="0.25">
      <c r="A15" s="25" t="s">
        <v>20</v>
      </c>
      <c r="B15" s="18" t="s">
        <v>40</v>
      </c>
      <c r="C15" s="19"/>
      <c r="D15" s="21">
        <f>D16</f>
        <v>863.8</v>
      </c>
      <c r="E15" s="21">
        <f>E16</f>
        <v>870.3</v>
      </c>
    </row>
    <row r="16" spans="1:8" ht="63.75" customHeight="1" x14ac:dyDescent="0.25">
      <c r="A16" s="25" t="s">
        <v>21</v>
      </c>
      <c r="B16" s="18" t="s">
        <v>42</v>
      </c>
      <c r="C16" s="19"/>
      <c r="D16" s="21">
        <f>D17</f>
        <v>863.8</v>
      </c>
      <c r="E16" s="21">
        <f>E17</f>
        <v>870.3</v>
      </c>
    </row>
    <row r="17" spans="1:5" ht="40.5" customHeight="1" x14ac:dyDescent="0.25">
      <c r="A17" s="25" t="s">
        <v>22</v>
      </c>
      <c r="B17" s="18" t="s">
        <v>47</v>
      </c>
      <c r="C17" s="19"/>
      <c r="D17" s="21">
        <f>D18+D19+D20</f>
        <v>863.8</v>
      </c>
      <c r="E17" s="21">
        <f>E18+E19+E20</f>
        <v>870.3</v>
      </c>
    </row>
    <row r="18" spans="1:5" ht="79.5" customHeight="1" x14ac:dyDescent="0.25">
      <c r="A18" s="25" t="s">
        <v>1</v>
      </c>
      <c r="B18" s="18" t="s">
        <v>47</v>
      </c>
      <c r="C18" s="19">
        <v>100</v>
      </c>
      <c r="D18" s="21">
        <v>711.8</v>
      </c>
      <c r="E18" s="21">
        <v>718.3</v>
      </c>
    </row>
    <row r="19" spans="1:5" ht="44.25" customHeight="1" x14ac:dyDescent="0.25">
      <c r="A19" s="25" t="s">
        <v>0</v>
      </c>
      <c r="B19" s="18" t="s">
        <v>47</v>
      </c>
      <c r="C19" s="19">
        <v>200</v>
      </c>
      <c r="D19" s="21">
        <v>146.1</v>
      </c>
      <c r="E19" s="21">
        <v>146.1</v>
      </c>
    </row>
    <row r="20" spans="1:5" ht="44.25" customHeight="1" x14ac:dyDescent="0.25">
      <c r="A20" s="25" t="s">
        <v>46</v>
      </c>
      <c r="B20" s="18" t="s">
        <v>47</v>
      </c>
      <c r="C20" s="19">
        <v>800</v>
      </c>
      <c r="D20" s="21">
        <v>5.9</v>
      </c>
      <c r="E20" s="21">
        <v>5.9</v>
      </c>
    </row>
    <row r="21" spans="1:5" ht="39.75" customHeight="1" x14ac:dyDescent="0.25">
      <c r="A21" s="24" t="s">
        <v>23</v>
      </c>
      <c r="B21" s="18"/>
      <c r="C21" s="19"/>
      <c r="D21" s="21">
        <f t="shared" ref="D21:E24" si="2">D22</f>
        <v>79.7</v>
      </c>
      <c r="E21" s="21">
        <f t="shared" si="2"/>
        <v>82.7</v>
      </c>
    </row>
    <row r="22" spans="1:5" ht="39" customHeight="1" x14ac:dyDescent="0.25">
      <c r="A22" s="24" t="s">
        <v>24</v>
      </c>
      <c r="B22" s="18" t="s">
        <v>39</v>
      </c>
      <c r="C22" s="19"/>
      <c r="D22" s="21">
        <f t="shared" si="2"/>
        <v>79.7</v>
      </c>
      <c r="E22" s="21">
        <f t="shared" si="2"/>
        <v>82.7</v>
      </c>
    </row>
    <row r="23" spans="1:5" ht="76.5" customHeight="1" x14ac:dyDescent="0.25">
      <c r="A23" s="24" t="s">
        <v>25</v>
      </c>
      <c r="B23" s="18" t="s">
        <v>39</v>
      </c>
      <c r="C23" s="19"/>
      <c r="D23" s="21">
        <f t="shared" si="2"/>
        <v>79.7</v>
      </c>
      <c r="E23" s="21">
        <f t="shared" si="2"/>
        <v>82.7</v>
      </c>
    </row>
    <row r="24" spans="1:5" ht="74.25" customHeight="1" x14ac:dyDescent="0.25">
      <c r="A24" s="25" t="s">
        <v>26</v>
      </c>
      <c r="B24" s="18" t="s">
        <v>40</v>
      </c>
      <c r="C24" s="19"/>
      <c r="D24" s="21">
        <f t="shared" si="2"/>
        <v>79.7</v>
      </c>
      <c r="E24" s="21">
        <f t="shared" si="2"/>
        <v>82.7</v>
      </c>
    </row>
    <row r="25" spans="1:5" ht="43.5" customHeight="1" x14ac:dyDescent="0.25">
      <c r="A25" s="25" t="s">
        <v>27</v>
      </c>
      <c r="B25" s="18" t="s">
        <v>48</v>
      </c>
      <c r="C25" s="19"/>
      <c r="D25" s="21">
        <f>D26</f>
        <v>79.7</v>
      </c>
      <c r="E25" s="21">
        <f>E26</f>
        <v>82.7</v>
      </c>
    </row>
    <row r="26" spans="1:5" ht="65.25" customHeight="1" x14ac:dyDescent="0.25">
      <c r="A26" s="25" t="s">
        <v>28</v>
      </c>
      <c r="B26" s="18" t="s">
        <v>48</v>
      </c>
      <c r="C26" s="19"/>
      <c r="D26" s="21">
        <f>D27</f>
        <v>79.7</v>
      </c>
      <c r="E26" s="21">
        <f>E27</f>
        <v>82.7</v>
      </c>
    </row>
    <row r="27" spans="1:5" ht="89.25" customHeight="1" x14ac:dyDescent="0.25">
      <c r="A27" s="25" t="s">
        <v>1</v>
      </c>
      <c r="B27" s="18" t="s">
        <v>49</v>
      </c>
      <c r="C27" s="19">
        <v>100</v>
      </c>
      <c r="D27" s="21">
        <v>79.7</v>
      </c>
      <c r="E27" s="21">
        <v>82.7</v>
      </c>
    </row>
    <row r="28" spans="1:5" ht="34.5" customHeight="1" x14ac:dyDescent="0.25">
      <c r="A28" s="24" t="s">
        <v>29</v>
      </c>
      <c r="B28" s="18"/>
      <c r="C28" s="19"/>
      <c r="D28" s="21">
        <f>D29</f>
        <v>187.6</v>
      </c>
      <c r="E28" s="21">
        <f>E29</f>
        <v>187.6</v>
      </c>
    </row>
    <row r="29" spans="1:5" ht="70.5" customHeight="1" x14ac:dyDescent="0.25">
      <c r="A29" s="24" t="s">
        <v>30</v>
      </c>
      <c r="B29" s="18" t="s">
        <v>50</v>
      </c>
      <c r="C29" s="19"/>
      <c r="D29" s="21">
        <f>D30</f>
        <v>187.6</v>
      </c>
      <c r="E29" s="21">
        <f>E30</f>
        <v>187.6</v>
      </c>
    </row>
    <row r="30" spans="1:5" ht="38.25" customHeight="1" x14ac:dyDescent="0.25">
      <c r="A30" s="25" t="s">
        <v>31</v>
      </c>
      <c r="B30" s="18" t="s">
        <v>51</v>
      </c>
      <c r="C30" s="19"/>
      <c r="D30" s="21">
        <v>187.6</v>
      </c>
      <c r="E30" s="21">
        <v>187.6</v>
      </c>
    </row>
    <row r="31" spans="1:5" ht="41.25" customHeight="1" x14ac:dyDescent="0.25">
      <c r="A31" s="25" t="s">
        <v>0</v>
      </c>
      <c r="B31" s="18" t="s">
        <v>52</v>
      </c>
      <c r="C31" s="19">
        <v>200</v>
      </c>
      <c r="D31" s="21">
        <v>187.6</v>
      </c>
      <c r="E31" s="21">
        <v>187.6</v>
      </c>
    </row>
    <row r="32" spans="1:5" ht="39" customHeight="1" x14ac:dyDescent="0.25">
      <c r="A32" s="24" t="s">
        <v>32</v>
      </c>
      <c r="B32" s="18"/>
      <c r="C32" s="19"/>
      <c r="D32" s="21">
        <f t="shared" ref="D32:E34" si="3">D33</f>
        <v>500</v>
      </c>
      <c r="E32" s="21">
        <f t="shared" si="3"/>
        <v>500</v>
      </c>
    </row>
    <row r="33" spans="1:5" ht="58.5" customHeight="1" x14ac:dyDescent="0.25">
      <c r="A33" s="24" t="s">
        <v>33</v>
      </c>
      <c r="B33" s="18"/>
      <c r="C33" s="19"/>
      <c r="D33" s="21">
        <f t="shared" si="3"/>
        <v>500</v>
      </c>
      <c r="E33" s="21">
        <f t="shared" si="3"/>
        <v>500</v>
      </c>
    </row>
    <row r="34" spans="1:5" ht="39" customHeight="1" x14ac:dyDescent="0.25">
      <c r="A34" s="24" t="s">
        <v>34</v>
      </c>
      <c r="B34" s="18"/>
      <c r="C34" s="19"/>
      <c r="D34" s="21">
        <f t="shared" si="3"/>
        <v>500</v>
      </c>
      <c r="E34" s="21">
        <f t="shared" si="3"/>
        <v>500</v>
      </c>
    </row>
    <row r="35" spans="1:5" ht="77.25" customHeight="1" x14ac:dyDescent="0.25">
      <c r="A35" s="25" t="s">
        <v>35</v>
      </c>
      <c r="B35" s="18" t="s">
        <v>53</v>
      </c>
      <c r="C35" s="19"/>
      <c r="D35" s="21">
        <f t="shared" ref="D35:E37" si="4">D36</f>
        <v>500</v>
      </c>
      <c r="E35" s="21">
        <f t="shared" si="4"/>
        <v>500</v>
      </c>
    </row>
    <row r="36" spans="1:5" ht="93.75" customHeight="1" x14ac:dyDescent="0.25">
      <c r="A36" s="25" t="s">
        <v>36</v>
      </c>
      <c r="B36" s="18" t="s">
        <v>54</v>
      </c>
      <c r="C36" s="19"/>
      <c r="D36" s="21">
        <f t="shared" si="4"/>
        <v>500</v>
      </c>
      <c r="E36" s="21">
        <f t="shared" si="4"/>
        <v>500</v>
      </c>
    </row>
    <row r="37" spans="1:5" ht="100.5" customHeight="1" x14ac:dyDescent="0.25">
      <c r="A37" s="25" t="s">
        <v>37</v>
      </c>
      <c r="B37" s="18" t="s">
        <v>55</v>
      </c>
      <c r="C37" s="19"/>
      <c r="D37" s="21">
        <f t="shared" si="4"/>
        <v>500</v>
      </c>
      <c r="E37" s="21">
        <f t="shared" si="4"/>
        <v>500</v>
      </c>
    </row>
    <row r="38" spans="1:5" ht="58.5" customHeight="1" x14ac:dyDescent="0.25">
      <c r="A38" s="25" t="s">
        <v>38</v>
      </c>
      <c r="B38" s="18" t="s">
        <v>56</v>
      </c>
      <c r="C38" s="19"/>
      <c r="D38" s="21">
        <f>D39</f>
        <v>500</v>
      </c>
      <c r="E38" s="21">
        <f>E39</f>
        <v>500</v>
      </c>
    </row>
    <row r="39" spans="1:5" ht="60" customHeight="1" x14ac:dyDescent="0.25">
      <c r="A39" s="27" t="s">
        <v>0</v>
      </c>
      <c r="B39" s="18" t="s">
        <v>56</v>
      </c>
      <c r="C39" s="19">
        <v>200</v>
      </c>
      <c r="D39" s="21">
        <v>500</v>
      </c>
      <c r="E39" s="21">
        <v>500</v>
      </c>
    </row>
    <row r="40" spans="1:5" ht="18.75" x14ac:dyDescent="0.25">
      <c r="A40" s="16" t="s">
        <v>7</v>
      </c>
      <c r="B40" s="10"/>
      <c r="C40" s="2"/>
      <c r="D40" s="9">
        <f t="shared" ref="D40:E42" si="5">D41</f>
        <v>40.200000000000003</v>
      </c>
      <c r="E40" s="9">
        <f t="shared" si="5"/>
        <v>83.1</v>
      </c>
    </row>
    <row r="41" spans="1:5" ht="18.75" x14ac:dyDescent="0.25">
      <c r="A41" s="17" t="s">
        <v>10</v>
      </c>
      <c r="B41" s="11" t="s">
        <v>11</v>
      </c>
      <c r="C41" s="2"/>
      <c r="D41" s="12">
        <f t="shared" si="5"/>
        <v>40.200000000000003</v>
      </c>
      <c r="E41" s="12">
        <f t="shared" si="5"/>
        <v>83.1</v>
      </c>
    </row>
    <row r="42" spans="1:5" ht="18.75" x14ac:dyDescent="0.25">
      <c r="A42" s="17" t="s">
        <v>7</v>
      </c>
      <c r="B42" s="11" t="s">
        <v>12</v>
      </c>
      <c r="C42" s="2"/>
      <c r="D42" s="12">
        <f t="shared" si="5"/>
        <v>40.200000000000003</v>
      </c>
      <c r="E42" s="12">
        <f t="shared" si="5"/>
        <v>83.1</v>
      </c>
    </row>
    <row r="43" spans="1:5" ht="18.75" x14ac:dyDescent="0.25">
      <c r="A43" s="17" t="s">
        <v>8</v>
      </c>
      <c r="B43" s="11" t="s">
        <v>12</v>
      </c>
      <c r="C43" s="7">
        <v>900</v>
      </c>
      <c r="D43" s="12">
        <v>40.200000000000003</v>
      </c>
      <c r="E43" s="12">
        <v>83.1</v>
      </c>
    </row>
  </sheetData>
  <mergeCells count="5">
    <mergeCell ref="D1:E1"/>
    <mergeCell ref="A2:E2"/>
    <mergeCell ref="A6:C6"/>
    <mergeCell ref="A1:C1"/>
    <mergeCell ref="A3:E3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70" orientation="portrait" r:id="rId1"/>
  <headerFooter alignWithMargins="0"/>
  <rowBreaks count="2" manualBreakCount="2">
    <brk id="15" max="4" man="1"/>
    <brk id="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</vt:lpstr>
      <vt:lpstr>5.1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2018-11-06T05:20:52Z</cp:lastPrinted>
  <dcterms:created xsi:type="dcterms:W3CDTF">1996-10-08T23:32:33Z</dcterms:created>
  <dcterms:modified xsi:type="dcterms:W3CDTF">2018-11-06T06:25:46Z</dcterms:modified>
</cp:coreProperties>
</file>